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Test Scenarios" sheetId="2" state="visible" r:id="rId4"/>
    <sheet name="Test Cases" sheetId="3" state="visible" r:id="rId5"/>
    <sheet name="Playwright 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<sst xmlns="http://schemas.openxmlformats.org/spreadsheetml/2006/main" count="806" uniqueCount="480">
  <si>
    <t xml:space="preserve">ConstructQ Subscribe Web · Test Documentation v2.0</t>
  </si>
  <si>
    <t xml:space="preserve">6-step Subscription Wizard · Package + Payment + User + Trial-Lock + Playwright Automation</t>
  </si>
  <si>
    <t xml:space="preserve">Document Version</t>
  </si>
  <si>
    <t xml:space="preserve">v2.0</t>
  </si>
  <si>
    <t xml:space="preserve">Date</t>
  </si>
  <si>
    <t xml:space="preserve">13 กรกฎาคม 2569 (2026-07-13)</t>
  </si>
  <si>
    <t xml:space="preserve">Author</t>
  </si>
  <si>
    <t xml:space="preserve">วุธ (PM/SA · QA Lead)</t>
  </si>
  <si>
    <t xml:space="preserve">Audience</t>
  </si>
  <si>
    <t xml:space="preserve">QA · Dev team · Test automation engineers</t>
  </si>
  <si>
    <t xml:space="preserve">Source Reference</t>
  </si>
  <si>
    <t xml:space="preserve">ConstructQ_Subscribe.html</t>
  </si>
  <si>
    <t xml:space="preserve">Screen URL</t>
  </si>
  <si>
    <t xml:space="preserve">/subscribe (standalone · no AppShell)</t>
  </si>
  <si>
    <t xml:space="preserve">Framework</t>
  </si>
  <si>
    <t xml:space="preserve">React SPA · TH/EN bilingual · font size toggle · 6-step wizard</t>
  </si>
  <si>
    <t xml:space="preserve">Integrations</t>
  </si>
  <si>
    <t xml:space="preserve">Omise (credit card) · SlipOK (slip verify) · Kasikorn Bank</t>
  </si>
  <si>
    <t xml:space="preserve">📊 Test Coverage Statistics</t>
  </si>
  <si>
    <t xml:space="preserve">14</t>
  </si>
  <si>
    <t xml:space="preserve">72</t>
  </si>
  <si>
    <t xml:space="preserve">6</t>
  </si>
  <si>
    <t xml:space="preserve">4</t>
  </si>
  <si>
    <t xml:space="preserve">3</t>
  </si>
  <si>
    <t xml:space="preserve">2</t>
  </si>
  <si>
    <t xml:space="preserve">Test Areas</t>
  </si>
  <si>
    <t xml:space="preserve">Test Cases</t>
  </si>
  <si>
    <t xml:space="preserve">Wizard Steps</t>
  </si>
  <si>
    <t xml:space="preserve">Packages</t>
  </si>
  <si>
    <t xml:space="preserve">Payment Methods</t>
  </si>
  <si>
    <t xml:space="preserve">Languages (TH/EN)</t>
  </si>
  <si>
    <t xml:space="preserve">🎯 Priority Breakdown</t>
  </si>
  <si>
    <t xml:space="preserve">Priority</t>
  </si>
  <si>
    <t xml:space="preserve">Count</t>
  </si>
  <si>
    <t xml:space="preserve">% of Total</t>
  </si>
  <si>
    <t xml:space="preserve">Description</t>
  </si>
  <si>
    <t xml:space="preserve">P1 · Critical</t>
  </si>
  <si>
    <t xml:space="preserve">Blocker · payment · save · signup</t>
  </si>
  <si>
    <t xml:space="preserve">P2 · High</t>
  </si>
  <si>
    <t xml:space="preserve">Feature · validation · UX</t>
  </si>
  <si>
    <t xml:space="preserve">P3 · Medium</t>
  </si>
  <si>
    <t xml:space="preserve">Polish · edge case · font size</t>
  </si>
  <si>
    <t xml:space="preserve">🧪 Test Type Distribution</t>
  </si>
  <si>
    <t xml:space="preserve">Type</t>
  </si>
  <si>
    <t xml:space="preserve">Positive</t>
  </si>
  <si>
    <t xml:space="preserve">Happy path · Trial + all paid plans</t>
  </si>
  <si>
    <t xml:space="preserve">Negative</t>
  </si>
  <si>
    <t xml:space="preserve">Invalid input · payment failure</t>
  </si>
  <si>
    <t xml:space="preserve">Boundary</t>
  </si>
  <si>
    <t xml:space="preserve">Tax ID · password rules · duration</t>
  </si>
  <si>
    <t xml:space="preserve">Integration</t>
  </si>
  <si>
    <t xml:space="preserve">Omise · SlipOK · Autocomplete · Email</t>
  </si>
  <si>
    <t xml:space="preserve">UI</t>
  </si>
  <si>
    <t xml:space="preserve">Layout · responsive · animation</t>
  </si>
  <si>
    <t xml:space="preserve">Accessibility</t>
  </si>
  <si>
    <t xml:space="preserve">Keyboard · ARIA · font size</t>
  </si>
  <si>
    <t xml:space="preserve">Test Scenarios · 14 Areas Overview</t>
  </si>
  <si>
    <t xml:space="preserve">#</t>
  </si>
  <si>
    <t xml:space="preserve">Area</t>
  </si>
  <si>
    <t xml:space="preserve">Priority Focus</t>
  </si>
  <si>
    <t xml:space="preserve">4.1</t>
  </si>
  <si>
    <t xml:space="preserve">Landing + Navigation</t>
  </si>
  <si>
    <t xml:space="preserve">Entry · stepper click-jump · back/next · browser back · refresh</t>
  </si>
  <si>
    <t xml:space="preserve">TC-01 · TC-05</t>
  </si>
  <si>
    <t xml:space="preserve">P1 · P2</t>
  </si>
  <si>
    <t xml:space="preserve">4.2</t>
  </si>
  <si>
    <t xml:space="preserve">Step 01 · Terms &amp; Conditions</t>
  </si>
  <si>
    <t xml:space="preserve">11-section accordion · 2 required checkboxes (T&amp;C + PDPA) · EN translation</t>
  </si>
  <si>
    <t xml:space="preserve">TC-06 · TC-11</t>
  </si>
  <si>
    <t xml:space="preserve">4.3</t>
  </si>
  <si>
    <t xml:space="preserve">Step 02 · Choose Package</t>
  </si>
  <si>
    <t xml:space="preserve">4 plan cards · cycle toggle · Enterprise contact-sales · selection</t>
  </si>
  <si>
    <t xml:space="preserve">TC-12 · TC-19</t>
  </si>
  <si>
    <t xml:space="preserve">4.4</t>
  </si>
  <si>
    <t xml:space="preserve">Step 03 · Company Details</t>
  </si>
  <si>
    <t xml:space="preserve">Tax ID 13-digit · email/phone format · tambon autocomplete · logo upload</t>
  </si>
  <si>
    <t xml:space="preserve">TC-20 · TC-30</t>
  </si>
  <si>
    <t xml:space="preserve">4.5</t>
  </si>
  <si>
    <t xml:space="preserve">Step 04 · Users + Roles</t>
  </si>
  <si>
    <t xml:space="preserve">Add user · password rules · role dropdown · permission matrix · duplicate email</t>
  </si>
  <si>
    <t xml:space="preserve">TC-31 · TC-40</t>
  </si>
  <si>
    <t xml:space="preserve">4.6</t>
  </si>
  <si>
    <t xml:space="preserve">Step 05 · Payment</t>
  </si>
  <si>
    <t xml:space="preserve">Duration stepper · 3 tabs · Omise credit card · PromptPay QR · Bank transfer</t>
  </si>
  <si>
    <t xml:space="preserve">TC-41 · TC-57</t>
  </si>
  <si>
    <t xml:space="preserve">P1</t>
  </si>
  <si>
    <t xml:space="preserve">4.7</t>
  </si>
  <si>
    <t xml:space="preserve">Step 06 · Welcome</t>
  </si>
  <si>
    <t xml:space="preserve">Success message · order ref · invitation emails · next steps · CTA</t>
  </si>
  <si>
    <t xml:space="preserve">TC-58 · TC-61</t>
  </si>
  <si>
    <t xml:space="preserve">4.8</t>
  </si>
  <si>
    <t xml:space="preserve">Trial Lock Behavior</t>
  </si>
  <si>
    <t xml:space="preserve">Duration lock · payment hidden · direct advance to Welcome for Trial plan</t>
  </si>
  <si>
    <t xml:space="preserve">TC-62 · TC-64</t>
  </si>
  <si>
    <t xml:space="preserve">4.9</t>
  </si>
  <si>
    <t xml:space="preserve">Language TH/EN Toggle</t>
  </si>
  <si>
    <t xml:space="preserve">Full page translation · data preservation on switch</t>
  </si>
  <si>
    <t xml:space="preserve">TC-65 · TC-66</t>
  </si>
  <si>
    <t xml:space="preserve">4.10</t>
  </si>
  <si>
    <t xml:space="preserve">Font Size (A- / A / A+)</t>
  </si>
  <si>
    <t xml:space="preserve">13/15/17 px base · scale all text · persist choice</t>
  </si>
  <si>
    <t xml:space="preserve">TC-67 · TC-68</t>
  </si>
  <si>
    <t xml:space="preserve">P3</t>
  </si>
  <si>
    <t xml:space="preserve">4.11</t>
  </si>
  <si>
    <t xml:space="preserve">Permission Matrix (view-only)</t>
  </si>
  <si>
    <t xml:space="preserve">Phase expand/collapse · features per role · view-only</t>
  </si>
  <si>
    <t xml:space="preserve">TC-69</t>
  </si>
  <si>
    <t xml:space="preserve">4.12</t>
  </si>
  <si>
    <t xml:space="preserve">Payment Integration (mock)</t>
  </si>
  <si>
    <t xml:space="preserve">Omise webhook · SlipOK verify · invoice email · account activation</t>
  </si>
  <si>
    <t xml:space="preserve">TC-70</t>
  </si>
  <si>
    <t xml:space="preserve">4.13</t>
  </si>
  <si>
    <t xml:space="preserve">Responsive Design</t>
  </si>
  <si>
    <t xml:space="preserve">Tablet 768px · stepper horizontal scroll · content reflow</t>
  </si>
  <si>
    <t xml:space="preserve">TC-71</t>
  </si>
  <si>
    <t xml:space="preserve">4.14</t>
  </si>
  <si>
    <t xml:space="preserve">Accessibility (WCAG AA)</t>
  </si>
  <si>
    <t xml:space="preserve">Keyboard nav · focus visible · ARIA labels · contrast · screen reader</t>
  </si>
  <si>
    <t xml:space="preserve">TC-72</t>
  </si>
  <si>
    <t xml:space="preserve">P2</t>
  </si>
  <si>
    <t xml:space="preserve">Test Cases · 72 Detailed Cases</t>
  </si>
  <si>
    <t xml:space="preserve">TC ID</t>
  </si>
  <si>
    <t xml:space="preserve">Scenario</t>
  </si>
  <si>
    <t xml:space="preserve">Preconditions + Steps</t>
  </si>
  <si>
    <t xml:space="preserve">Expected Result</t>
  </si>
  <si>
    <t xml:space="preserve">Status</t>
  </si>
  <si>
    <t xml:space="preserve">TC-01</t>
  </si>
  <si>
    <t xml:space="preserve">Landing</t>
  </si>
  <si>
    <t xml:space="preserve">เข้าหน้า Subscribe (default TH)</t>
  </si>
  <si>
    <t xml:space="preserve">1. Navigate /subscribe</t>
  </si>
  <si>
    <t xml:space="preserve">Standalone · logo · TH/EN · font size · Step 01 active · stepper visible</t>
  </si>
  <si>
    <t xml:space="preserve">Not Run</t>
  </si>
  <si>
    <t xml:space="preserve">TC-02</t>
  </si>
  <si>
    <t xml:space="preserve">Stepper click-to-jump</t>
  </si>
  <si>
    <t xml:space="preserve">1. เข้า Step 01
2. คลิก Step 03</t>
  </si>
  <si>
    <t xml:space="preserve">Jump ไป Step 03 · state preserved · Step 01 marked done · skipped shows warning</t>
  </si>
  <si>
    <t xml:space="preserve">TC-03</t>
  </si>
  <si>
    <t xml:space="preserve">Back/Next buttons</t>
  </si>
  <si>
    <t xml:space="preserve">1. Step 02 · กด 'ถัดไป'</t>
  </si>
  <si>
    <t xml:space="preserve">Advance to Step 03 · scroll top · stepper updates active</t>
  </si>
  <si>
    <t xml:space="preserve">TC-04</t>
  </si>
  <si>
    <t xml:space="preserve">Browser back preserves state</t>
  </si>
  <si>
    <t xml:space="preserve">1. Fill Step 03
2. Browser back
3. Forward</t>
  </si>
  <si>
    <t xml:space="preserve">Data ยังอยู่ · form pre-filled</t>
  </si>
  <si>
    <t xml:space="preserve">TC-05</t>
  </si>
  <si>
    <t xml:space="preserve">Refresh page (F5)</t>
  </si>
  <si>
    <t xml:space="preserve">1. Fill Step 03
2. F5 refresh</t>
  </si>
  <si>
    <t xml:space="preserve">Warning 'จะสูญเสียข้อมูล' หรือ localStorage restore</t>
  </si>
  <si>
    <t xml:space="preserve">TC-06</t>
  </si>
  <si>
    <t xml:space="preserve">Step 01 T&amp;C</t>
  </si>
  <si>
    <t xml:space="preserve">Accordion sections load</t>
  </si>
  <si>
    <t xml:space="preserve">1. เข้า Step 01</t>
  </si>
  <si>
    <t xml:space="preserve">แสดง 11 sections · ปิดหมด default</t>
  </si>
  <si>
    <t xml:space="preserve">TC-07</t>
  </si>
  <si>
    <t xml:space="preserve">Accordion expand/collapse</t>
  </si>
  <si>
    <t xml:space="preserve">1. คลิก section 6</t>
  </si>
  <si>
    <t xml:space="preserve">Expand animation · content shown · icon rotate</t>
  </si>
  <si>
    <t xml:space="preserve">TC-08</t>
  </si>
  <si>
    <t xml:space="preserve">T&amp;C checkbox required</t>
  </si>
  <si>
    <t xml:space="preserve">1. ไม่ติ๊ก T&amp;C
2. กด 'ถัดไป'</t>
  </si>
  <si>
    <t xml:space="preserve">Button disabled หรือ error · block advance</t>
  </si>
  <si>
    <t xml:space="preserve">TC-09</t>
  </si>
  <si>
    <t xml:space="preserve">PDPA checkbox required</t>
  </si>
  <si>
    <t xml:space="preserve">1. ติ๊ก T&amp;C · ไม่ติ๊ก PDPA
2. กด 'ถัดไป'</t>
  </si>
  <si>
    <t xml:space="preserve">Button disabled · ต้องติ๊กทั้งคู่</t>
  </si>
  <si>
    <t xml:space="preserve">TC-10</t>
  </si>
  <si>
    <t xml:space="preserve">Both checked · advance</t>
  </si>
  <si>
    <t xml:space="preserve">1. ติ๊ก 2 กล่อง
2. 'ถัดไป'</t>
  </si>
  <si>
    <t xml:space="preserve">Advance to Step 02 · state persist</t>
  </si>
  <si>
    <t xml:space="preserve">TC-11</t>
  </si>
  <si>
    <t xml:space="preserve">T&amp;C EN translation</t>
  </si>
  <si>
    <t xml:space="preserve">1. Toggle EN
2. Expand section</t>
  </si>
  <si>
    <t xml:space="preserve">Content เปลี่ยนเป็น EN · section titles update</t>
  </si>
  <si>
    <t xml:space="preserve">TC-12</t>
  </si>
  <si>
    <t xml:space="preserve">Step 02 Pkg</t>
  </si>
  <si>
    <t xml:space="preserve">4 plan cards render</t>
  </si>
  <si>
    <t xml:space="preserve">1. เข้า Step 02</t>
  </si>
  <si>
    <t xml:space="preserve">4 cards · Pro badge 'ยอดนิยม' · ราคาถูก</t>
  </si>
  <si>
    <t xml:space="preserve">TC-13</t>
  </si>
  <si>
    <t xml:space="preserve">Cycle toggle · monthly ↔ yearly</t>
  </si>
  <si>
    <t xml:space="preserve">1. คลิก 'รายปี'</t>
  </si>
  <si>
    <t xml:space="preserve">Starter 3,900 → 42,900 · savings ฿3,900/yr</t>
  </si>
  <si>
    <t xml:space="preserve">TC-14</t>
  </si>
  <si>
    <t xml:space="preserve">Trial price = 0</t>
  </si>
  <si>
    <t xml:space="preserve">1. Trial monthly + yearly</t>
  </si>
  <si>
    <t xml:space="preserve">฿0 ทั้งคู่ · no savings shown</t>
  </si>
  <si>
    <t xml:space="preserve">TC-15</t>
  </si>
  <si>
    <t xml:space="preserve">Enterprise = ติดต่อทีมขาย</t>
  </si>
  <si>
    <t xml:space="preserve">1. Click Enterprise</t>
  </si>
  <si>
    <t xml:space="preserve">'ติดต่อทีมขาย' · no fixed price · button 'ติดต่อเรา'</t>
  </si>
  <si>
    <t xml:space="preserve">TC-16</t>
  </si>
  <si>
    <t xml:space="preserve">Select package · highlight</t>
  </si>
  <si>
    <t xml:space="preserve">1. Click Starter card</t>
  </si>
  <si>
    <t xml:space="preserve">Card highlighted · other cards dim · 'ถัดไป' enabled</t>
  </si>
  <si>
    <t xml:space="preserve">TC-17</t>
  </si>
  <si>
    <t xml:space="preserve">Package bullets visible</t>
  </si>
  <si>
    <t xml:space="preserve">1. View any card</t>
  </si>
  <si>
    <t xml:space="preserve">5-10 bullets · matches TH/EN</t>
  </si>
  <si>
    <t xml:space="preserve">TC-18</t>
  </si>
  <si>
    <t xml:space="preserve">Default selection (biz rule)</t>
  </si>
  <si>
    <t xml:space="preserve">1. เข้า Step 02 ครั้งแรก</t>
  </si>
  <si>
    <t xml:space="preserve">Pro selected default หรือ no selection · confirm behavior</t>
  </si>
  <si>
    <t xml:space="preserve">TC-19</t>
  </si>
  <si>
    <t xml:space="preserve">No package · block advance</t>
  </si>
  <si>
    <t xml:space="preserve">1. ไม่เลือก
2. 'ถัดไป'</t>
  </si>
  <si>
    <t xml:space="preserve">Button disabled หรือ error</t>
  </si>
  <si>
    <t xml:space="preserve">TC-20</t>
  </si>
  <si>
    <t xml:space="preserve">Step 03 Company</t>
  </si>
  <si>
    <t xml:space="preserve">Required fields highlighted</t>
  </si>
  <si>
    <t xml:space="preserve">1. เข้า Step 03</t>
  </si>
  <si>
    <t xml:space="preserve">Company name · Tax ID · Address · Contact · Email · Phone มี * indicator</t>
  </si>
  <si>
    <t xml:space="preserve">TC-21</t>
  </si>
  <si>
    <t xml:space="preserve">Tax ID must be 13 digits</t>
  </si>
  <si>
    <t xml:space="preserve">1. พิมพ์ '12345'</t>
  </si>
  <si>
    <t xml:space="preserve">Error 'ต้อง 13 หลัก' · block save</t>
  </si>
  <si>
    <t xml:space="preserve">TC-22</t>
  </si>
  <si>
    <t xml:space="preserve">Tax ID valid · 13 digits</t>
  </si>
  <si>
    <t xml:space="preserve">1. พิมพ์ '0123456789012'</t>
  </si>
  <si>
    <t xml:space="preserve">Accepted · no error · optional checksum</t>
  </si>
  <si>
    <t xml:space="preserve">TC-23</t>
  </si>
  <si>
    <t xml:space="preserve">Tax ID reject non-numeric</t>
  </si>
  <si>
    <t xml:space="preserve">1. พิมพ์ 'abc123'</t>
  </si>
  <si>
    <t xml:space="preserve">อักษรถูก strip · เหลือ '123'</t>
  </si>
  <si>
    <t xml:space="preserve">TC-24</t>
  </si>
  <si>
    <t xml:space="preserve">Contact email format</t>
  </si>
  <si>
    <t xml:space="preserve">1. อีเมล 'not-email'</t>
  </si>
  <si>
    <t xml:space="preserve">Error 'รูปแบบอีเมลไม่ถูกต้อง'</t>
  </si>
  <si>
    <t xml:space="preserve">TC-25</t>
  </si>
  <si>
    <t xml:space="preserve">Contact phone format</t>
  </si>
  <si>
    <t xml:space="preserve">1. Phone '02-123-4567'</t>
  </si>
  <si>
    <t xml:space="preserve">Accept landline หรือ mobile 08x-xxxx-xxxx</t>
  </si>
  <si>
    <t xml:space="preserve">TC-26</t>
  </si>
  <si>
    <t xml:space="preserve">Tambon autocomplete search</t>
  </si>
  <si>
    <t xml:space="preserve">1. พิมพ์ 'ห้วยขวาง'</t>
  </si>
  <si>
    <t xml:space="preserve">Dropdown แสดง options · เลือก → auto-fill district/province/postal</t>
  </si>
  <si>
    <t xml:space="preserve">TC-27</t>
  </si>
  <si>
    <t xml:space="preserve">Tambon · empty state</t>
  </si>
  <si>
    <t xml:space="preserve">1. พิมพ์ 'xxxxx'</t>
  </si>
  <si>
    <t xml:space="preserve">'ไม่พบข้อมูล — ลองพิมพ์คำอื่น'</t>
  </si>
  <si>
    <t xml:space="preserve">TC-28</t>
  </si>
  <si>
    <t xml:space="preserve">Company logo upload</t>
  </si>
  <si>
    <t xml:space="preserve">1. Upload PNG 200KB</t>
  </si>
  <si>
    <t xml:space="preserve">Preview · file size + name shown · valid types PNG/JPG/SVG</t>
  </si>
  <si>
    <t xml:space="preserve">TC-29</t>
  </si>
  <si>
    <t xml:space="preserve">Logo upload · oversized</t>
  </si>
  <si>
    <t xml:space="preserve">1. Upload 10 MB image</t>
  </si>
  <si>
    <t xml:space="preserve">Error 'ไฟล์ใหญ่เกิน 5 MB' · reject</t>
  </si>
  <si>
    <t xml:space="preserve">TC-30</t>
  </si>
  <si>
    <t xml:space="preserve">Logo upload · invalid type</t>
  </si>
  <si>
    <t xml:space="preserve">1. Upload .exe</t>
  </si>
  <si>
    <t xml:space="preserve">Error 'รองรับเฉพาะ PNG/JPG/SVG'</t>
  </si>
  <si>
    <t xml:space="preserve">TC-31</t>
  </si>
  <si>
    <t xml:space="preserve">Step 04 Users</t>
  </si>
  <si>
    <t xml:space="preserve">Empty state · no users</t>
  </si>
  <si>
    <t xml:space="preserve">1. เข้า Step 04</t>
  </si>
  <si>
    <t xml:space="preserve">'ยังไม่มีผู้ใช้งาน — กด เพิ่มผู้ใช้งาน เพื่อเริ่ม' · CTA</t>
  </si>
  <si>
    <t xml:space="preserve">TC-32</t>
  </si>
  <si>
    <t xml:space="preserve">Add user · valid</t>
  </si>
  <si>
    <t xml:space="preserve">1. name/email/password/phone/role</t>
  </si>
  <si>
    <t xml:space="preserve">User added · row displayed · delete icon</t>
  </si>
  <si>
    <t xml:space="preserve">TC-33</t>
  </si>
  <si>
    <t xml:space="preserve">Password toggle show/hide</t>
  </si>
  <si>
    <t xml:space="preserve">1. Type password
2. Click 👁️</t>
  </si>
  <si>
    <t xml:space="preserve">Toggle · label 'แสดง'/'ซ่อน'</t>
  </si>
  <si>
    <t xml:space="preserve">TC-34</t>
  </si>
  <si>
    <t xml:space="preserve">Password rules · min 8 char</t>
  </si>
  <si>
    <t xml:space="preserve">1. password = '1234'</t>
  </si>
  <si>
    <t xml:space="preserve">Error 'อย่างน้อย 8 ตัวอักษร'</t>
  </si>
  <si>
    <t xml:space="preserve">TC-35</t>
  </si>
  <si>
    <t xml:space="preserve">Password complexity tooltip</t>
  </si>
  <si>
    <t xml:space="preserve">1. Hover password field</t>
  </si>
  <si>
    <t xml:space="preserve">Tooltip 'ตัวพิมพ์ใหญ่ + เล็ก + ตัวเลข + สัญลักษณ์'</t>
  </si>
  <si>
    <t xml:space="preserve">TC-36</t>
  </si>
  <si>
    <t xml:space="preserve">Role dropdown · 6 options</t>
  </si>
  <si>
    <t xml:space="preserve">1. Open role dropdown</t>
  </si>
  <si>
    <t xml:space="preserve">6 roles: Organize Admin · PM · QCM · Inspector · Fixer/Sub · Executive</t>
  </si>
  <si>
    <t xml:space="preserve">TC-37</t>
  </si>
  <si>
    <t xml:space="preserve">Role select · show permissions</t>
  </si>
  <si>
    <t xml:space="preserve">1. Select 'qc_insp'</t>
  </si>
  <si>
    <t xml:space="preserve">Right matrix shows features accessible · view-only</t>
  </si>
  <si>
    <t xml:space="preserve">TC-38</t>
  </si>
  <si>
    <t xml:space="preserve">Duplicate email · 2 users</t>
  </si>
  <si>
    <t xml:space="preserve">1. Add 2 users same email</t>
  </si>
  <si>
    <t xml:space="preserve">Error 'อีเมลซ้ำ'</t>
  </si>
  <si>
    <t xml:space="preserve">TC-39</t>
  </si>
  <si>
    <t xml:space="preserve">Users &gt; package limit</t>
  </si>
  <si>
    <t xml:space="preserve">1. Starter (10 users)
2. Add 11th</t>
  </si>
  <si>
    <t xml:space="preserve">Warning 'เกินจำนวน' · block or upsell</t>
  </si>
  <si>
    <t xml:space="preserve">TC-40</t>
  </si>
  <si>
    <t xml:space="preserve">Delete user</t>
  </si>
  <si>
    <t xml:space="preserve">1. Click delete on row</t>
  </si>
  <si>
    <t xml:space="preserve">Confirm modal · confirm → remove</t>
  </si>
  <si>
    <t xml:space="preserve">TC-41</t>
  </si>
  <si>
    <t xml:space="preserve">Step 05 Pay</t>
  </si>
  <si>
    <t xml:space="preserve">Duration stepper · default 1</t>
  </si>
  <si>
    <t xml:space="preserve">1. เข้า Step 05</t>
  </si>
  <si>
    <t xml:space="preserve">Default 1 month/year · +/- buttons</t>
  </si>
  <si>
    <t xml:space="preserve">TC-42</t>
  </si>
  <si>
    <t xml:space="preserve">Duration + / -</t>
  </si>
  <si>
    <t xml:space="preserve">1. Click + 3 times</t>
  </si>
  <si>
    <t xml:space="preserve">1→2→3→4 · summary updates · price recalculates</t>
  </si>
  <si>
    <t xml:space="preserve">TC-43</t>
  </si>
  <si>
    <t xml:space="preserve">Duration min = 1</t>
  </si>
  <si>
    <t xml:space="preserve">1. Duration = 1
2. Click -</t>
  </si>
  <si>
    <t xml:space="preserve">- disabled · stays at 1</t>
  </si>
  <si>
    <t xml:space="preserve">TC-44</t>
  </si>
  <si>
    <t xml:space="preserve">Duration max (upper bound)</t>
  </si>
  <si>
    <t xml:space="preserve">1. Type 999</t>
  </si>
  <si>
    <t xml:space="preserve">Cap at max (60) · warning</t>
  </si>
  <si>
    <t xml:space="preserve">TC-45</t>
  </si>
  <si>
    <t xml:space="preserve">Duration chip preset</t>
  </si>
  <si>
    <t xml:space="preserve">1. Click '6 months' chip</t>
  </si>
  <si>
    <t xml:space="preserve">Duration = 6 · price = base × 6</t>
  </si>
  <si>
    <t xml:space="preserve">TC-46</t>
  </si>
  <si>
    <t xml:space="preserve">Summary shows all fields</t>
  </si>
  <si>
    <t xml:space="preserve">1. View summary</t>
  </si>
  <si>
    <t xml:space="preserve">Package · cycle · base · duration · subtotal · VAT 7% · total</t>
  </si>
  <si>
    <t xml:space="preserve">TC-47</t>
  </si>
  <si>
    <t xml:space="preserve">Payment tab switch</t>
  </si>
  <si>
    <t xml:space="preserve">1. Click Credit → QR → Bank</t>
  </si>
  <si>
    <t xml:space="preserve">Tabs switch · content changes · active state visible</t>
  </si>
  <si>
    <t xml:space="preserve">TC-48</t>
  </si>
  <si>
    <t xml:space="preserve">Credit card · valid</t>
  </si>
  <si>
    <t xml:space="preserve">1. Card '4242 4242 4242 4242'
2. Name/Exp/CVC</t>
  </si>
  <si>
    <t xml:space="preserve">Omise TEST charge succeeds · spinner · advance</t>
  </si>
  <si>
    <t xml:space="preserve">TC-49</t>
  </si>
  <si>
    <t xml:space="preserve">Credit card · declined</t>
  </si>
  <si>
    <t xml:space="preserve">1. Card '4000 0000 0000 0002'</t>
  </si>
  <si>
    <t xml:space="preserve">Error 'บัตรถูกปฏิเสธ' · retry · no advance</t>
  </si>
  <si>
    <t xml:space="preserve">TC-50</t>
  </si>
  <si>
    <t xml:space="preserve">Credit card · invalid CVC</t>
  </si>
  <si>
    <t xml:space="preserve">1. CVC = '12'</t>
  </si>
  <si>
    <t xml:space="preserve">Error 'CVC ไม่ถูกต้อง' · client-side</t>
  </si>
  <si>
    <t xml:space="preserve">TC-51</t>
  </si>
  <si>
    <t xml:space="preserve">Credit card · expired date</t>
  </si>
  <si>
    <t xml:space="preserve">1. Exp = '01/20'</t>
  </si>
  <si>
    <t xml:space="preserve">Error 'บัตรหมดอายุ' · client-side</t>
  </si>
  <si>
    <t xml:space="preserve">TC-52</t>
  </si>
  <si>
    <t xml:space="preserve">PromptPay QR display</t>
  </si>
  <si>
    <t xml:space="preserve">1. Switch to QR tab</t>
  </si>
  <si>
    <t xml:space="preserve">QR code · amount overlay · countdown · slip upload area</t>
  </si>
  <si>
    <t xml:space="preserve">TC-53</t>
  </si>
  <si>
    <t xml:space="preserve">Slip upload · SlipOK verify</t>
  </si>
  <si>
    <t xml:space="preserve">1. Upload valid slip JPG</t>
  </si>
  <si>
    <t xml:space="preserve">Auto-verify within 30s · success badge · advance</t>
  </si>
  <si>
    <t xml:space="preserve">TC-54</t>
  </si>
  <si>
    <t xml:space="preserve">Slip upload · invalid amount</t>
  </si>
  <si>
    <t xml:space="preserve">1. Upload slip with wrong amount</t>
  </si>
  <si>
    <t xml:space="preserve">SlipOK mismatch · error 'ยอดโอนไม่ตรง' · re-upload</t>
  </si>
  <si>
    <t xml:space="preserve">TC-55</t>
  </si>
  <si>
    <t xml:space="preserve">Bank transfer · display bank info</t>
  </si>
  <si>
    <t xml:space="preserve">1. Switch to Bank tab</t>
  </si>
  <si>
    <t xml:space="preserve">Kasikorn Bank · HQ · account no · copy button</t>
  </si>
  <si>
    <t xml:space="preserve">TC-56</t>
  </si>
  <si>
    <t xml:space="preserve">Bank · copy account no</t>
  </si>
  <si>
    <t xml:space="preserve">1. Click copy icon</t>
  </si>
  <si>
    <t xml:space="preserve">Toast 'คัดลอกแล้ว' · clipboard has value</t>
  </si>
  <si>
    <t xml:space="preserve">TC-57</t>
  </si>
  <si>
    <t xml:space="preserve">Bank slip upload · confirm</t>
  </si>
  <si>
    <t xml:space="preserve">1. Upload slip
2. กดยืนยัน</t>
  </si>
  <si>
    <t xml:space="preserve">'ยืนยันภายใน 1 ชั่วโมง' · advance to Welcome</t>
  </si>
  <si>
    <t xml:space="preserve">TC-58</t>
  </si>
  <si>
    <t xml:space="preserve">Step 06 Welcome</t>
  </si>
  <si>
    <t xml:space="preserve">Welcome screen renders</t>
  </si>
  <si>
    <t xml:space="preserve">1. Complete payment</t>
  </si>
  <si>
    <t xml:space="preserve">Congratulations · order ref · date · sent-to email count</t>
  </si>
  <si>
    <t xml:space="preserve">TC-59</t>
  </si>
  <si>
    <t xml:space="preserve">Invitation emails list</t>
  </si>
  <si>
    <t xml:space="preserve">1. View sent-to list</t>
  </si>
  <si>
    <t xml:space="preserve">Shows all users added in Step 04 · icon per email</t>
  </si>
  <si>
    <t xml:space="preserve">TC-60</t>
  </si>
  <si>
    <t xml:space="preserve">Next steps guidance</t>
  </si>
  <si>
    <t xml:space="preserve">1. View next-steps section</t>
  </si>
  <si>
    <t xml:space="preserve">3-4 step numbered list · 'ตรวจสอบอีเมล · ตั้งรหัส · เริ่มใช้งาน'</t>
  </si>
  <si>
    <t xml:space="preserve">TC-61</t>
  </si>
  <si>
    <t xml:space="preserve">'เริ่มใช้งาน' button</t>
  </si>
  <si>
    <t xml:space="preserve">1. Click 'เริ่มใช้งาน'</t>
  </si>
  <si>
    <t xml:space="preserve">Redirect to /dashboard หรือ /login · session created</t>
  </si>
  <si>
    <t xml:space="preserve">TC-62</t>
  </si>
  <si>
    <t xml:space="preserve">Trial Lock</t>
  </si>
  <si>
    <t xml:space="preserve">Trial · duration stepper locked</t>
  </si>
  <si>
    <t xml:space="preserve">1. Select Trial
2. Go to Step 05</t>
  </si>
  <si>
    <t xml:space="preserve">Duration = 30 days fixed · +/- disabled · locked visual</t>
  </si>
  <si>
    <t xml:space="preserve">TC-63</t>
  </si>
  <si>
    <t xml:space="preserve">Trial · payment section hidden</t>
  </si>
  <si>
    <t xml:space="preserve">1. Trial in Step 05</t>
  </si>
  <si>
    <t xml:space="preserve">Payment tabs hidden · trial banner 'ฟรี 30 วัน ไม่ต้องชำระเงิน'</t>
  </si>
  <si>
    <t xml:space="preserve">TC-64</t>
  </si>
  <si>
    <t xml:space="preserve">Trial · direct advance to Welcome</t>
  </si>
  <si>
    <t xml:space="preserve">1. Trial · Step 05
2. Click 'เริ่มใช้งาน'</t>
  </si>
  <si>
    <t xml:space="preserve">Skip payment · advance to Step 06 · no invoice</t>
  </si>
  <si>
    <t xml:space="preserve">TC-65</t>
  </si>
  <si>
    <t xml:space="preserve">Language</t>
  </si>
  <si>
    <t xml:space="preserve">TH → EN · full page</t>
  </si>
  <si>
    <t xml:space="preserve">1. Click EN flag</t>
  </si>
  <si>
    <t xml:space="preserve">All labels · stepper · T&amp;C content · packages · buttons update</t>
  </si>
  <si>
    <t xml:space="preserve">TC-66</t>
  </si>
  <si>
    <t xml:space="preserve">Preserve data on toggle</t>
  </si>
  <si>
    <t xml:space="preserve">1. Fill Step 03
2. Toggle EN
3. Back to TH</t>
  </si>
  <si>
    <t xml:space="preserve">Data intact · no reset</t>
  </si>
  <si>
    <t xml:space="preserve">TC-67</t>
  </si>
  <si>
    <t xml:space="preserve">Font Size</t>
  </si>
  <si>
    <t xml:space="preserve">A- / A / A+ toggle</t>
  </si>
  <si>
    <t xml:space="preserve">1. Click A- · A · A+</t>
  </si>
  <si>
    <t xml:space="preserve">Base 13/15/17 px · all text scales · layout intact</t>
  </si>
  <si>
    <t xml:space="preserve">TC-68</t>
  </si>
  <si>
    <t xml:space="preserve">Persist font size choice</t>
  </si>
  <si>
    <t xml:space="preserve">1. Choose A+ · refresh</t>
  </si>
  <si>
    <t xml:space="preserve">Localstorage persist · A+ still active</t>
  </si>
  <si>
    <t xml:space="preserve">Permission Matrix</t>
  </si>
  <si>
    <t xml:space="preserve">Matrix expand/collapse</t>
  </si>
  <si>
    <t xml:space="preserve">1. Click phase heading</t>
  </si>
  <si>
    <t xml:space="preserve">Expand/collapse animation · icon rotate</t>
  </si>
  <si>
    <t xml:space="preserve">Omise webhook · confirm charge</t>
  </si>
  <si>
    <t xml:space="preserve">1. Complete payment
2. Backend webhook received</t>
  </si>
  <si>
    <t xml:space="preserve">Order marked paid · invoice email sent · user activated</t>
  </si>
  <si>
    <t xml:space="preserve">Responsive</t>
  </si>
  <si>
    <t xml:space="preserve">Tablet 768px · stepper horizontal</t>
  </si>
  <si>
    <t xml:space="preserve">1. Resize to 768px</t>
  </si>
  <si>
    <t xml:space="preserve">Stepper horizontal scroll · content full width</t>
  </si>
  <si>
    <t xml:space="preserve">Keyboard nav · full flow</t>
  </si>
  <si>
    <t xml:space="preserve">1. Tab through Step 01→06</t>
  </si>
  <si>
    <t xml:space="preserve">Focus visible · logical order · Enter submits · no traps</t>
  </si>
  <si>
    <t xml:space="preserve">Playwright Coverage Mapping · Test Cases → Test Files</t>
  </si>
  <si>
    <t xml:space="preserve">Test File</t>
  </si>
  <si>
    <t xml:space="preserve">TC Covered</t>
  </si>
  <si>
    <t xml:space="preserve">TC Count</t>
  </si>
  <si>
    <t xml:space="preserve">Est. Runtime</t>
  </si>
  <si>
    <t xml:space="preserve">Auto Priority</t>
  </si>
  <si>
    <t xml:space="preserve">tests/subscribe/landing.spec.ts</t>
  </si>
  <si>
    <t xml:space="preserve">Landing + navigation · stepper · back/refresh</t>
  </si>
  <si>
    <t xml:space="preserve">TC-01 → TC-05</t>
  </si>
  <si>
    <t xml:space="preserve">~20s</t>
  </si>
  <si>
    <t xml:space="preserve">tests/subscribe/step01-terms.spec.ts</t>
  </si>
  <si>
    <t xml:space="preserve">T&amp;C accordion + 2 required checkboxes</t>
  </si>
  <si>
    <t xml:space="preserve">TC-06 → TC-11</t>
  </si>
  <si>
    <t xml:space="preserve">~25s</t>
  </si>
  <si>
    <t xml:space="preserve">tests/subscribe/step02-package.spec.ts</t>
  </si>
  <si>
    <t xml:space="preserve">Package cards + cycle toggle + Enterprise</t>
  </si>
  <si>
    <t xml:space="preserve">TC-12 → TC-19</t>
  </si>
  <si>
    <t xml:space="preserve">~35s</t>
  </si>
  <si>
    <t xml:space="preserve">tests/subscribe/step03-company.spec.ts</t>
  </si>
  <si>
    <t xml:space="preserve">Tax ID + tambon + logo upload validation</t>
  </si>
  <si>
    <t xml:space="preserve">TC-20 → TC-30</t>
  </si>
  <si>
    <t xml:space="preserve">~60s</t>
  </si>
  <si>
    <t xml:space="preserve">tests/subscribe/step04-users.spec.ts</t>
  </si>
  <si>
    <t xml:space="preserve">Users + password + role + permission matrix</t>
  </si>
  <si>
    <t xml:space="preserve">TC-31 → TC-40</t>
  </si>
  <si>
    <t xml:space="preserve">~50s</t>
  </si>
  <si>
    <t xml:space="preserve">tests/subscribe/step05-payment.spec.ts</t>
  </si>
  <si>
    <t xml:space="preserve">Duration stepper + 3 payment tabs</t>
  </si>
  <si>
    <t xml:space="preserve">TC-41 → TC-57</t>
  </si>
  <si>
    <t xml:space="preserve">~120s</t>
  </si>
  <si>
    <t xml:space="preserve">tests/subscribe/step06-welcome.spec.ts</t>
  </si>
  <si>
    <t xml:space="preserve">Welcome + order ref + emails + CTA</t>
  </si>
  <si>
    <t xml:space="preserve">TC-58 → TC-61</t>
  </si>
  <si>
    <t xml:space="preserve">~15s</t>
  </si>
  <si>
    <t xml:space="preserve">tests/subscribe/trial-lock.spec.ts</t>
  </si>
  <si>
    <t xml:space="preserve">Trial-specific · locked duration + hidden pay</t>
  </si>
  <si>
    <t xml:space="preserve">tests/subscribe/language.spec.ts</t>
  </si>
  <si>
    <t xml:space="preserve">TH/EN toggle preserves data</t>
  </si>
  <si>
    <t xml:space="preserve">tests/subscribe/font-size.spec.ts</t>
  </si>
  <si>
    <t xml:space="preserve">A- / A / A+ font size + persistence</t>
  </si>
  <si>
    <t xml:space="preserve">~10s</t>
  </si>
  <si>
    <t xml:space="preserve">tests/subscribe/permission-matrix.spec.ts</t>
  </si>
  <si>
    <t xml:space="preserve">Matrix view-only · expand/collapse</t>
  </si>
  <si>
    <t xml:space="preserve">tests/subscribe/payment-integration.spec.ts</t>
  </si>
  <si>
    <t xml:space="preserve">Omise + SlipOK + webhook mocks</t>
  </si>
  <si>
    <t xml:space="preserve">tests/subscribe/responsive.spec.ts</t>
  </si>
  <si>
    <t xml:space="preserve">Tablet 768px viewport</t>
  </si>
  <si>
    <t xml:space="preserve">tests/subscribe/a11y.spec.ts</t>
  </si>
  <si>
    <t xml:space="preserve">Keyboard nav · ARIA · axe scan</t>
  </si>
  <si>
    <t xml:space="preserve">tests/subscribe/e2e-full-flow.spec.ts</t>
  </si>
  <si>
    <t xml:space="preserve">Complete signup flow (composite smoke)</t>
  </si>
  <si>
    <t xml:space="preserve">Composite of critical TC</t>
  </si>
  <si>
    <t xml:space="preserve">~90s</t>
  </si>
  <si>
    <t xml:space="preserve">TOTAL</t>
  </si>
  <si>
    <t xml:space="preserve">15 test files</t>
  </si>
  <si>
    <t xml:space="preserve">Covering 72 unique + 1 E2E</t>
  </si>
  <si>
    <t xml:space="preserve">~8 min parallel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</si>
</sst>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CBD5E1"/>
      <name val="Arial"/>
      <family val="0"/>
      <charset val="1"/>
    </font>
    <font>
      <b val="true"/>
      <sz val="11"/>
      <color rgb="FF167571"/>
      <name val="Arial"/>
      <family val="0"/>
      <charset val="1"/>
    </font>
    <font>
      <sz val="10"/>
      <color rgb="FF334155"/>
      <name val="Arial"/>
      <family val="0"/>
      <charset val="1"/>
    </font>
    <font>
      <b val="true"/>
      <sz val="13"/>
      <color rgb="FF167571"/>
      <name val="Arial"/>
      <family val="0"/>
      <charset val="1"/>
    </font>
    <font>
      <b val="true"/>
      <sz val="20"/>
      <color rgb="FF167571"/>
      <name val="Arial"/>
      <family val="0"/>
      <charset val="1"/>
    </font>
    <font>
      <b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67571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EA580C"/>
      <name val="Arial"/>
      <family val="0"/>
      <charset val="1"/>
    </font>
    <font>
      <b val="true"/>
      <sz val="10"/>
      <color rgb="FFDB2777"/>
      <name val="Arial"/>
      <family val="0"/>
      <charset val="1"/>
    </font>
    <font>
      <b val="true"/>
      <sz val="9.5"/>
      <color rgb="FF167571"/>
      <name val="Consolas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8F6F5"/>
        <bgColor rgb="FFF8FAFC"/>
      </patternFill>
    </fill>
    <fill>
      <patternFill patternType="solid">
        <fgColor rgb="FF167571"/>
        <bgColor rgb="FF065F46"/>
      </patternFill>
    </fill>
    <fill>
      <patternFill patternType="solid">
        <fgColor rgb="FFF8FAFC"/>
        <bgColor rgb="FFFFFFFF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E8F6F5"/>
      </patternFill>
    </fill>
    <fill>
      <patternFill patternType="solid">
        <fgColor rgb="FFFEF3C7"/>
        <bgColor rgb="FFFEE2E2"/>
      </patternFill>
    </fill>
    <fill>
      <patternFill patternType="solid">
        <fgColor rgb="FFE0E7FF"/>
        <bgColor rgb="FFEDE9FE"/>
      </patternFill>
    </fill>
    <fill>
      <patternFill patternType="solid">
        <fgColor rgb="FFEDE9FE"/>
        <bgColor rgb="FFE0E7FF"/>
      </patternFill>
    </fill>
    <fill>
      <patternFill patternType="solid">
        <fgColor rgb="FFFED7AA"/>
        <bgColor rgb="FFFEE2E2"/>
      </patternFill>
    </fill>
    <fill>
      <patternFill patternType="solid">
        <fgColor rgb="FFFCE7F3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7571"/>
      <rgbColor rgb="FFEDE9FE"/>
      <rgbColor rgb="FF808080"/>
      <rgbColor rgb="FF9999FF"/>
      <rgbColor rgb="FFDB2777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E0E7FF"/>
      <rgbColor rgb="FFD1FAE5"/>
      <rgbColor rgb="FFFEE2E2"/>
      <rgbColor rgb="FFFCE7F3"/>
      <rgbColor rgb="FFF8FAFC"/>
      <rgbColor rgb="FFCC99FF"/>
      <rgbColor rgb="FFFED7AA"/>
      <rgbColor rgb="FF7C3AED"/>
      <rgbColor rgb="FF33CCCC"/>
      <rgbColor rgb="FF99CC00"/>
      <rgbColor rgb="FFFFCC00"/>
      <rgbColor rgb="FFFF9900"/>
      <rgbColor rgb="FFEA580C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46"/>
    <col collapsed="false" customWidth="true" hidden="false" outlineLevel="0" max="6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15" hidden="false" customHeight="false" outlineLevel="0" collapsed="false">
      <c r="A5" s="3" t="s">
        <v>4</v>
      </c>
      <c r="B5" s="4" t="s">
        <v>5</v>
      </c>
      <c r="C5" s="4"/>
      <c r="D5" s="4"/>
      <c r="E5" s="4"/>
      <c r="F5" s="4"/>
    </row>
    <row r="6" customFormat="false" ht="15" hidden="false" customHeight="false" outlineLevel="0" collapsed="false">
      <c r="A6" s="3" t="s">
        <v>6</v>
      </c>
      <c r="B6" s="4" t="s">
        <v>7</v>
      </c>
      <c r="C6" s="4"/>
      <c r="D6" s="4"/>
      <c r="E6" s="4"/>
      <c r="F6" s="4"/>
    </row>
    <row r="7" customFormat="false" ht="15" hidden="false" customHeight="false" outlineLevel="0" collapsed="false">
      <c r="A7" s="3" t="s">
        <v>8</v>
      </c>
      <c r="B7" s="4" t="s">
        <v>9</v>
      </c>
      <c r="C7" s="4"/>
      <c r="D7" s="4"/>
      <c r="E7" s="4"/>
      <c r="F7" s="4"/>
    </row>
    <row r="8" customFormat="false" ht="15" hidden="false" customHeight="false" outlineLevel="0" collapsed="false">
      <c r="A8" s="3" t="s">
        <v>10</v>
      </c>
      <c r="B8" s="4" t="s">
        <v>11</v>
      </c>
      <c r="C8" s="4"/>
      <c r="D8" s="4"/>
      <c r="E8" s="4"/>
      <c r="F8" s="4"/>
    </row>
    <row r="9" customFormat="false" ht="15" hidden="false" customHeight="false" outlineLevel="0" collapsed="false">
      <c r="A9" s="3" t="s">
        <v>12</v>
      </c>
      <c r="B9" s="4" t="s">
        <v>13</v>
      </c>
      <c r="C9" s="4"/>
      <c r="D9" s="4"/>
      <c r="E9" s="4"/>
      <c r="F9" s="4"/>
    </row>
    <row r="10" customFormat="false" ht="15" hidden="false" customHeight="false" outlineLevel="0" collapsed="false">
      <c r="A10" s="3" t="s">
        <v>14</v>
      </c>
      <c r="B10" s="4" t="s">
        <v>15</v>
      </c>
      <c r="C10" s="4"/>
      <c r="D10" s="4"/>
      <c r="E10" s="4"/>
      <c r="F10" s="4"/>
    </row>
    <row r="11" customFormat="false" ht="15" hidden="false" customHeight="false" outlineLevel="0" collapsed="false">
      <c r="A11" s="3" t="s">
        <v>16</v>
      </c>
      <c r="B11" s="4" t="s">
        <v>17</v>
      </c>
      <c r="C11" s="4"/>
      <c r="D11" s="4"/>
      <c r="E11" s="4"/>
      <c r="F11" s="4"/>
    </row>
    <row r="13" customFormat="false" ht="21.75" hidden="false" customHeight="true" outlineLevel="0" collapsed="false">
      <c r="A13" s="5" t="s">
        <v>18</v>
      </c>
      <c r="B13" s="5"/>
      <c r="C13" s="5"/>
      <c r="D13" s="5"/>
      <c r="E13" s="5"/>
      <c r="F13" s="5"/>
    </row>
    <row r="14" customFormat="false" ht="31.5" hidden="false" customHeight="true" outlineLevel="0" collapsed="false">
      <c r="A14" s="6" t="s">
        <v>19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24</v>
      </c>
    </row>
    <row r="15" customFormat="false" ht="18" hidden="false" customHeight="true" outlineLevel="0" collapsed="false">
      <c r="A15" s="7" t="s">
        <v>25</v>
      </c>
      <c r="B15" s="7" t="s">
        <v>26</v>
      </c>
      <c r="C15" s="7" t="s">
        <v>27</v>
      </c>
      <c r="D15" s="7" t="s">
        <v>28</v>
      </c>
      <c r="E15" s="7" t="s">
        <v>29</v>
      </c>
      <c r="F15" s="7" t="s">
        <v>30</v>
      </c>
    </row>
    <row r="18" customFormat="false" ht="16.15" hidden="false" customHeight="false" outlineLevel="0" collapsed="false">
      <c r="A18" s="5" t="s">
        <v>31</v>
      </c>
      <c r="B18" s="5"/>
      <c r="C18" s="5"/>
      <c r="D18" s="5"/>
      <c r="E18" s="5"/>
      <c r="F18" s="5"/>
    </row>
    <row r="19" customFormat="false" ht="15" hidden="false" customHeight="false" outlineLevel="0" collapsed="false">
      <c r="A19" s="8" t="s">
        <v>32</v>
      </c>
      <c r="B19" s="8" t="s">
        <v>33</v>
      </c>
      <c r="C19" s="8" t="s">
        <v>34</v>
      </c>
      <c r="D19" s="8" t="s">
        <v>35</v>
      </c>
    </row>
    <row r="20" customFormat="false" ht="15" hidden="false" customHeight="false" outlineLevel="0" collapsed="false">
      <c r="A20" s="9" t="s">
        <v>36</v>
      </c>
      <c r="B20" s="10" t="n">
        <f aca="false">COUNTIF('Test Cases'!F:F,"P1")</f>
        <v>37</v>
      </c>
      <c r="C20" s="11" t="n">
        <f aca="false">B20/72</f>
        <v>0.513888888888889</v>
      </c>
      <c r="D20" s="4" t="s">
        <v>37</v>
      </c>
    </row>
    <row r="21" customFormat="false" ht="15" hidden="false" customHeight="false" outlineLevel="0" collapsed="false">
      <c r="A21" s="9" t="s">
        <v>38</v>
      </c>
      <c r="B21" s="10" t="n">
        <f aca="false">COUNTIF('Test Cases'!F:F,"P2")</f>
        <v>24</v>
      </c>
      <c r="C21" s="11" t="n">
        <f aca="false">B21/72</f>
        <v>0.333333333333333</v>
      </c>
      <c r="D21" s="4" t="s">
        <v>39</v>
      </c>
    </row>
    <row r="22" customFormat="false" ht="15" hidden="false" customHeight="false" outlineLevel="0" collapsed="false">
      <c r="A22" s="9" t="s">
        <v>40</v>
      </c>
      <c r="B22" s="10" t="n">
        <f aca="false">COUNTIF('Test Cases'!F:F,"P3")</f>
        <v>11</v>
      </c>
      <c r="C22" s="11" t="n">
        <f aca="false">B22/72</f>
        <v>0.152777777777778</v>
      </c>
      <c r="D22" s="4" t="s">
        <v>41</v>
      </c>
    </row>
    <row r="24" customFormat="false" ht="16.15" hidden="false" customHeight="false" outlineLevel="0" collapsed="false">
      <c r="A24" s="5" t="s">
        <v>42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8" t="s">
        <v>43</v>
      </c>
      <c r="B25" s="8" t="s">
        <v>33</v>
      </c>
      <c r="C25" s="8" t="s">
        <v>34</v>
      </c>
      <c r="D25" s="8" t="s">
        <v>35</v>
      </c>
    </row>
    <row r="26" customFormat="false" ht="15" hidden="false" customHeight="false" outlineLevel="0" collapsed="false">
      <c r="A26" s="9" t="s">
        <v>44</v>
      </c>
      <c r="B26" s="10" t="n">
        <f aca="false">COUNTIF('Test Cases'!G:G,"Positive")</f>
        <v>36</v>
      </c>
      <c r="C26" s="11" t="n">
        <f aca="false">B26/72</f>
        <v>0.5</v>
      </c>
      <c r="D26" s="4" t="s">
        <v>45</v>
      </c>
    </row>
    <row r="27" customFormat="false" ht="15" hidden="false" customHeight="false" outlineLevel="0" collapsed="false">
      <c r="A27" s="9" t="s">
        <v>46</v>
      </c>
      <c r="B27" s="10" t="n">
        <f aca="false">COUNTIF('Test Cases'!G:G,"Negative")</f>
        <v>15</v>
      </c>
      <c r="C27" s="11" t="n">
        <f aca="false">B27/72</f>
        <v>0.208333333333333</v>
      </c>
      <c r="D27" s="4" t="s">
        <v>47</v>
      </c>
    </row>
    <row r="28" customFormat="false" ht="15" hidden="false" customHeight="false" outlineLevel="0" collapsed="false">
      <c r="A28" s="9" t="s">
        <v>48</v>
      </c>
      <c r="B28" s="10" t="n">
        <f aca="false">COUNTIF('Test Cases'!G:G,"Boundary")</f>
        <v>4</v>
      </c>
      <c r="C28" s="11" t="n">
        <f aca="false">B28/72</f>
        <v>0.0555555555555556</v>
      </c>
      <c r="D28" s="4" t="s">
        <v>49</v>
      </c>
    </row>
    <row r="29" customFormat="false" ht="15" hidden="false" customHeight="false" outlineLevel="0" collapsed="false">
      <c r="A29" s="9" t="s">
        <v>50</v>
      </c>
      <c r="B29" s="10" t="n">
        <f aca="false">COUNTIF('Test Cases'!G:G,"Integration")</f>
        <v>5</v>
      </c>
      <c r="C29" s="11" t="n">
        <f aca="false">B29/72</f>
        <v>0.0694444444444445</v>
      </c>
      <c r="D29" s="4" t="s">
        <v>51</v>
      </c>
    </row>
    <row r="30" customFormat="false" ht="15" hidden="false" customHeight="false" outlineLevel="0" collapsed="false">
      <c r="A30" s="9" t="s">
        <v>52</v>
      </c>
      <c r="B30" s="10" t="n">
        <f aca="false">COUNTIF('Test Cases'!G:G,"UI")</f>
        <v>10</v>
      </c>
      <c r="C30" s="11" t="n">
        <f aca="false">B30/72</f>
        <v>0.138888888888889</v>
      </c>
      <c r="D30" s="4" t="s">
        <v>53</v>
      </c>
    </row>
    <row r="31" customFormat="false" ht="15" hidden="false" customHeight="false" outlineLevel="0" collapsed="false">
      <c r="A31" s="9" t="s">
        <v>54</v>
      </c>
      <c r="B31" s="10" t="n">
        <f aca="false">COUNTIF('Test Cases'!G:G,"Accessibility")</f>
        <v>2</v>
      </c>
      <c r="C31" s="11" t="n">
        <f aca="false">B31/72</f>
        <v>0.0277777777777778</v>
      </c>
      <c r="D31" s="4" t="s">
        <v>55</v>
      </c>
    </row>
  </sheetData>
  <mergeCells count="13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B11:F11"/>
    <mergeCell ref="A13:F13"/>
    <mergeCell ref="A18:F18"/>
    <mergeCell ref="A24:F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62"/>
    <col collapsed="false" customWidth="true" hidden="false" outlineLevel="0" max="4" min="4" style="0" width="18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2" t="s">
        <v>56</v>
      </c>
      <c r="B1" s="12"/>
      <c r="C1" s="12"/>
      <c r="D1" s="12"/>
      <c r="E1" s="12"/>
    </row>
    <row r="2" customFormat="false" ht="25.5" hidden="false" customHeight="true" outlineLevel="0" collapsed="false">
      <c r="A2" s="8" t="s">
        <v>57</v>
      </c>
      <c r="B2" s="8" t="s">
        <v>58</v>
      </c>
      <c r="C2" s="8" t="s">
        <v>35</v>
      </c>
      <c r="D2" s="8" t="s">
        <v>26</v>
      </c>
      <c r="E2" s="8" t="s">
        <v>59</v>
      </c>
    </row>
    <row r="3" customFormat="false" ht="36" hidden="false" customHeight="true" outlineLevel="0" collapsed="false">
      <c r="A3" s="13" t="s">
        <v>60</v>
      </c>
      <c r="B3" s="14" t="s">
        <v>61</v>
      </c>
      <c r="C3" s="14" t="s">
        <v>62</v>
      </c>
      <c r="D3" s="14" t="s">
        <v>63</v>
      </c>
      <c r="E3" s="14" t="s">
        <v>64</v>
      </c>
    </row>
    <row r="4" customFormat="false" ht="36" hidden="false" customHeight="true" outlineLevel="0" collapsed="false">
      <c r="A4" s="15" t="s">
        <v>65</v>
      </c>
      <c r="B4" s="16" t="s">
        <v>66</v>
      </c>
      <c r="C4" s="16" t="s">
        <v>67</v>
      </c>
      <c r="D4" s="16" t="s">
        <v>68</v>
      </c>
      <c r="E4" s="16" t="s">
        <v>64</v>
      </c>
    </row>
    <row r="5" customFormat="false" ht="36" hidden="false" customHeight="true" outlineLevel="0" collapsed="false">
      <c r="A5" s="13" t="s">
        <v>69</v>
      </c>
      <c r="B5" s="14" t="s">
        <v>70</v>
      </c>
      <c r="C5" s="14" t="s">
        <v>71</v>
      </c>
      <c r="D5" s="14" t="s">
        <v>72</v>
      </c>
      <c r="E5" s="14" t="s">
        <v>64</v>
      </c>
    </row>
    <row r="6" customFormat="false" ht="36" hidden="false" customHeight="true" outlineLevel="0" collapsed="false">
      <c r="A6" s="15" t="s">
        <v>73</v>
      </c>
      <c r="B6" s="16" t="s">
        <v>74</v>
      </c>
      <c r="C6" s="16" t="s">
        <v>75</v>
      </c>
      <c r="D6" s="16" t="s">
        <v>76</v>
      </c>
      <c r="E6" s="16" t="s">
        <v>64</v>
      </c>
    </row>
    <row r="7" customFormat="false" ht="36" hidden="false" customHeight="true" outlineLevel="0" collapsed="false">
      <c r="A7" s="13" t="s">
        <v>77</v>
      </c>
      <c r="B7" s="14" t="s">
        <v>78</v>
      </c>
      <c r="C7" s="14" t="s">
        <v>79</v>
      </c>
      <c r="D7" s="14" t="s">
        <v>80</v>
      </c>
      <c r="E7" s="14" t="s">
        <v>64</v>
      </c>
    </row>
    <row r="8" customFormat="false" ht="36" hidden="false" customHeight="true" outlineLevel="0" collapsed="false">
      <c r="A8" s="15" t="s">
        <v>81</v>
      </c>
      <c r="B8" s="16" t="s">
        <v>82</v>
      </c>
      <c r="C8" s="16" t="s">
        <v>83</v>
      </c>
      <c r="D8" s="16" t="s">
        <v>84</v>
      </c>
      <c r="E8" s="16" t="s">
        <v>85</v>
      </c>
    </row>
    <row r="9" customFormat="false" ht="36" hidden="false" customHeight="true" outlineLevel="0" collapsed="false">
      <c r="A9" s="13" t="s">
        <v>86</v>
      </c>
      <c r="B9" s="14" t="s">
        <v>87</v>
      </c>
      <c r="C9" s="14" t="s">
        <v>88</v>
      </c>
      <c r="D9" s="14" t="s">
        <v>89</v>
      </c>
      <c r="E9" s="14" t="s">
        <v>64</v>
      </c>
    </row>
    <row r="10" customFormat="false" ht="36" hidden="false" customHeight="true" outlineLevel="0" collapsed="false">
      <c r="A10" s="15" t="s">
        <v>90</v>
      </c>
      <c r="B10" s="16" t="s">
        <v>91</v>
      </c>
      <c r="C10" s="16" t="s">
        <v>92</v>
      </c>
      <c r="D10" s="16" t="s">
        <v>93</v>
      </c>
      <c r="E10" s="16" t="s">
        <v>85</v>
      </c>
    </row>
    <row r="11" customFormat="false" ht="36" hidden="false" customHeight="true" outlineLevel="0" collapsed="false">
      <c r="A11" s="13" t="s">
        <v>94</v>
      </c>
      <c r="B11" s="14" t="s">
        <v>95</v>
      </c>
      <c r="C11" s="14" t="s">
        <v>96</v>
      </c>
      <c r="D11" s="14" t="s">
        <v>97</v>
      </c>
      <c r="E11" s="14" t="s">
        <v>85</v>
      </c>
    </row>
    <row r="12" customFormat="false" ht="36" hidden="false" customHeight="true" outlineLevel="0" collapsed="false">
      <c r="A12" s="15" t="s">
        <v>98</v>
      </c>
      <c r="B12" s="16" t="s">
        <v>99</v>
      </c>
      <c r="C12" s="16" t="s">
        <v>100</v>
      </c>
      <c r="D12" s="16" t="s">
        <v>101</v>
      </c>
      <c r="E12" s="16" t="s">
        <v>102</v>
      </c>
    </row>
    <row r="13" customFormat="false" ht="36" hidden="false" customHeight="true" outlineLevel="0" collapsed="false">
      <c r="A13" s="13" t="s">
        <v>103</v>
      </c>
      <c r="B13" s="14" t="s">
        <v>104</v>
      </c>
      <c r="C13" s="14" t="s">
        <v>105</v>
      </c>
      <c r="D13" s="14" t="s">
        <v>106</v>
      </c>
      <c r="E13" s="14" t="s">
        <v>102</v>
      </c>
    </row>
    <row r="14" customFormat="false" ht="36" hidden="false" customHeight="true" outlineLevel="0" collapsed="false">
      <c r="A14" s="15" t="s">
        <v>107</v>
      </c>
      <c r="B14" s="16" t="s">
        <v>108</v>
      </c>
      <c r="C14" s="16" t="s">
        <v>109</v>
      </c>
      <c r="D14" s="16" t="s">
        <v>110</v>
      </c>
      <c r="E14" s="16" t="s">
        <v>85</v>
      </c>
    </row>
    <row r="15" customFormat="false" ht="36" hidden="false" customHeight="true" outlineLevel="0" collapsed="false">
      <c r="A15" s="13" t="s">
        <v>111</v>
      </c>
      <c r="B15" s="14" t="s">
        <v>112</v>
      </c>
      <c r="C15" s="14" t="s">
        <v>113</v>
      </c>
      <c r="D15" s="14" t="s">
        <v>114</v>
      </c>
      <c r="E15" s="14" t="s">
        <v>102</v>
      </c>
    </row>
    <row r="16" customFormat="false" ht="36" hidden="false" customHeight="true" outlineLevel="0" collapsed="false">
      <c r="A16" s="15" t="s">
        <v>115</v>
      </c>
      <c r="B16" s="16" t="s">
        <v>116</v>
      </c>
      <c r="C16" s="16" t="s">
        <v>117</v>
      </c>
      <c r="D16" s="16" t="s">
        <v>118</v>
      </c>
      <c r="E16" s="16" t="s">
        <v>119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8"/>
    <col collapsed="false" customWidth="true" hidden="false" outlineLevel="0" max="3" min="3" style="0" width="32"/>
    <col collapsed="false" customWidth="true" hidden="false" outlineLevel="0" max="4" min="4" style="0" width="40"/>
    <col collapsed="false" customWidth="true" hidden="false" outlineLevel="0" max="5" min="5" style="0" width="4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2" t="s">
        <v>120</v>
      </c>
      <c r="B1" s="12"/>
      <c r="C1" s="12"/>
      <c r="D1" s="12"/>
      <c r="E1" s="12"/>
      <c r="F1" s="12"/>
      <c r="G1" s="12"/>
      <c r="H1" s="12"/>
    </row>
    <row r="2" customFormat="false" ht="30" hidden="false" customHeight="true" outlineLevel="0" collapsed="false">
      <c r="A2" s="8" t="s">
        <v>121</v>
      </c>
      <c r="B2" s="8" t="s">
        <v>58</v>
      </c>
      <c r="C2" s="8" t="s">
        <v>122</v>
      </c>
      <c r="D2" s="8" t="s">
        <v>123</v>
      </c>
      <c r="E2" s="8" t="s">
        <v>124</v>
      </c>
      <c r="F2" s="8" t="s">
        <v>32</v>
      </c>
      <c r="G2" s="8" t="s">
        <v>43</v>
      </c>
      <c r="H2" s="8" t="s">
        <v>125</v>
      </c>
    </row>
    <row r="3" customFormat="false" ht="24" hidden="false" customHeight="true" outlineLevel="0" collapsed="false">
      <c r="A3" s="13" t="s">
        <v>126</v>
      </c>
      <c r="B3" s="14" t="s">
        <v>127</v>
      </c>
      <c r="C3" s="14" t="s">
        <v>128</v>
      </c>
      <c r="D3" s="14" t="s">
        <v>129</v>
      </c>
      <c r="E3" s="14" t="s">
        <v>130</v>
      </c>
      <c r="F3" s="17" t="s">
        <v>85</v>
      </c>
      <c r="G3" s="18" t="s">
        <v>44</v>
      </c>
      <c r="H3" s="19" t="s">
        <v>131</v>
      </c>
    </row>
    <row r="4" customFormat="false" ht="36" hidden="false" customHeight="true" outlineLevel="0" collapsed="false">
      <c r="A4" s="13" t="s">
        <v>132</v>
      </c>
      <c r="B4" s="16" t="s">
        <v>127</v>
      </c>
      <c r="C4" s="16" t="s">
        <v>133</v>
      </c>
      <c r="D4" s="16" t="s">
        <v>134</v>
      </c>
      <c r="E4" s="16" t="s">
        <v>135</v>
      </c>
      <c r="F4" s="20" t="s">
        <v>119</v>
      </c>
      <c r="G4" s="18" t="s">
        <v>44</v>
      </c>
      <c r="H4" s="19" t="s">
        <v>131</v>
      </c>
    </row>
    <row r="5" customFormat="false" ht="24" hidden="false" customHeight="true" outlineLevel="0" collapsed="false">
      <c r="A5" s="13" t="s">
        <v>136</v>
      </c>
      <c r="B5" s="14" t="s">
        <v>127</v>
      </c>
      <c r="C5" s="14" t="s">
        <v>137</v>
      </c>
      <c r="D5" s="14" t="s">
        <v>138</v>
      </c>
      <c r="E5" s="14" t="s">
        <v>139</v>
      </c>
      <c r="F5" s="17" t="s">
        <v>85</v>
      </c>
      <c r="G5" s="18" t="s">
        <v>44</v>
      </c>
      <c r="H5" s="19" t="s">
        <v>131</v>
      </c>
    </row>
    <row r="6" customFormat="false" ht="51" hidden="false" customHeight="true" outlineLevel="0" collapsed="false">
      <c r="A6" s="13" t="s">
        <v>140</v>
      </c>
      <c r="B6" s="16" t="s">
        <v>127</v>
      </c>
      <c r="C6" s="16" t="s">
        <v>141</v>
      </c>
      <c r="D6" s="16" t="s">
        <v>142</v>
      </c>
      <c r="E6" s="16" t="s">
        <v>143</v>
      </c>
      <c r="F6" s="20" t="s">
        <v>119</v>
      </c>
      <c r="G6" s="18" t="s">
        <v>44</v>
      </c>
      <c r="H6" s="19" t="s">
        <v>131</v>
      </c>
    </row>
    <row r="7" customFormat="false" ht="36" hidden="false" customHeight="true" outlineLevel="0" collapsed="false">
      <c r="A7" s="13" t="s">
        <v>144</v>
      </c>
      <c r="B7" s="14" t="s">
        <v>127</v>
      </c>
      <c r="C7" s="14" t="s">
        <v>145</v>
      </c>
      <c r="D7" s="14" t="s">
        <v>146</v>
      </c>
      <c r="E7" s="14" t="s">
        <v>147</v>
      </c>
      <c r="F7" s="20" t="s">
        <v>119</v>
      </c>
      <c r="G7" s="17" t="s">
        <v>46</v>
      </c>
      <c r="H7" s="19" t="s">
        <v>131</v>
      </c>
    </row>
    <row r="8" customFormat="false" ht="24" hidden="false" customHeight="true" outlineLevel="0" collapsed="false">
      <c r="A8" s="13" t="s">
        <v>148</v>
      </c>
      <c r="B8" s="16" t="s">
        <v>149</v>
      </c>
      <c r="C8" s="16" t="s">
        <v>150</v>
      </c>
      <c r="D8" s="16" t="s">
        <v>151</v>
      </c>
      <c r="E8" s="16" t="s">
        <v>152</v>
      </c>
      <c r="F8" s="20" t="s">
        <v>119</v>
      </c>
      <c r="G8" s="18" t="s">
        <v>44</v>
      </c>
      <c r="H8" s="19" t="s">
        <v>131</v>
      </c>
    </row>
    <row r="9" customFormat="false" ht="24" hidden="false" customHeight="true" outlineLevel="0" collapsed="false">
      <c r="A9" s="13" t="s">
        <v>153</v>
      </c>
      <c r="B9" s="14" t="s">
        <v>149</v>
      </c>
      <c r="C9" s="14" t="s">
        <v>154</v>
      </c>
      <c r="D9" s="14" t="s">
        <v>155</v>
      </c>
      <c r="E9" s="14" t="s">
        <v>156</v>
      </c>
      <c r="F9" s="21" t="s">
        <v>102</v>
      </c>
      <c r="G9" s="22" t="s">
        <v>52</v>
      </c>
      <c r="H9" s="19" t="s">
        <v>131</v>
      </c>
    </row>
    <row r="10" customFormat="false" ht="36" hidden="false" customHeight="true" outlineLevel="0" collapsed="false">
      <c r="A10" s="13" t="s">
        <v>157</v>
      </c>
      <c r="B10" s="16" t="s">
        <v>149</v>
      </c>
      <c r="C10" s="16" t="s">
        <v>158</v>
      </c>
      <c r="D10" s="16" t="s">
        <v>159</v>
      </c>
      <c r="E10" s="16" t="s">
        <v>160</v>
      </c>
      <c r="F10" s="17" t="s">
        <v>85</v>
      </c>
      <c r="G10" s="17" t="s">
        <v>46</v>
      </c>
      <c r="H10" s="19" t="s">
        <v>131</v>
      </c>
    </row>
    <row r="11" customFormat="false" ht="36" hidden="false" customHeight="true" outlineLevel="0" collapsed="false">
      <c r="A11" s="13" t="s">
        <v>161</v>
      </c>
      <c r="B11" s="14" t="s">
        <v>149</v>
      </c>
      <c r="C11" s="14" t="s">
        <v>162</v>
      </c>
      <c r="D11" s="14" t="s">
        <v>163</v>
      </c>
      <c r="E11" s="14" t="s">
        <v>164</v>
      </c>
      <c r="F11" s="17" t="s">
        <v>85</v>
      </c>
      <c r="G11" s="17" t="s">
        <v>46</v>
      </c>
      <c r="H11" s="19" t="s">
        <v>131</v>
      </c>
    </row>
    <row r="12" customFormat="false" ht="36" hidden="false" customHeight="true" outlineLevel="0" collapsed="false">
      <c r="A12" s="13" t="s">
        <v>165</v>
      </c>
      <c r="B12" s="16" t="s">
        <v>149</v>
      </c>
      <c r="C12" s="16" t="s">
        <v>166</v>
      </c>
      <c r="D12" s="16" t="s">
        <v>167</v>
      </c>
      <c r="E12" s="16" t="s">
        <v>168</v>
      </c>
      <c r="F12" s="17" t="s">
        <v>85</v>
      </c>
      <c r="G12" s="18" t="s">
        <v>44</v>
      </c>
      <c r="H12" s="19" t="s">
        <v>131</v>
      </c>
    </row>
    <row r="13" customFormat="false" ht="36" hidden="false" customHeight="true" outlineLevel="0" collapsed="false">
      <c r="A13" s="13" t="s">
        <v>169</v>
      </c>
      <c r="B13" s="14" t="s">
        <v>149</v>
      </c>
      <c r="C13" s="14" t="s">
        <v>170</v>
      </c>
      <c r="D13" s="14" t="s">
        <v>171</v>
      </c>
      <c r="E13" s="14" t="s">
        <v>172</v>
      </c>
      <c r="F13" s="20" t="s">
        <v>119</v>
      </c>
      <c r="G13" s="18" t="s">
        <v>44</v>
      </c>
      <c r="H13" s="19" t="s">
        <v>131</v>
      </c>
    </row>
    <row r="14" customFormat="false" ht="24" hidden="false" customHeight="true" outlineLevel="0" collapsed="false">
      <c r="A14" s="13" t="s">
        <v>173</v>
      </c>
      <c r="B14" s="16" t="s">
        <v>174</v>
      </c>
      <c r="C14" s="16" t="s">
        <v>175</v>
      </c>
      <c r="D14" s="16" t="s">
        <v>176</v>
      </c>
      <c r="E14" s="16" t="s">
        <v>177</v>
      </c>
      <c r="F14" s="17" t="s">
        <v>85</v>
      </c>
      <c r="G14" s="18" t="s">
        <v>44</v>
      </c>
      <c r="H14" s="19" t="s">
        <v>131</v>
      </c>
    </row>
    <row r="15" customFormat="false" ht="24" hidden="false" customHeight="true" outlineLevel="0" collapsed="false">
      <c r="A15" s="13" t="s">
        <v>178</v>
      </c>
      <c r="B15" s="14" t="s">
        <v>174</v>
      </c>
      <c r="C15" s="14" t="s">
        <v>179</v>
      </c>
      <c r="D15" s="14" t="s">
        <v>180</v>
      </c>
      <c r="E15" s="14" t="s">
        <v>181</v>
      </c>
      <c r="F15" s="17" t="s">
        <v>85</v>
      </c>
      <c r="G15" s="18" t="s">
        <v>44</v>
      </c>
      <c r="H15" s="19" t="s">
        <v>131</v>
      </c>
    </row>
    <row r="16" customFormat="false" ht="24" hidden="false" customHeight="true" outlineLevel="0" collapsed="false">
      <c r="A16" s="13" t="s">
        <v>182</v>
      </c>
      <c r="B16" s="16" t="s">
        <v>174</v>
      </c>
      <c r="C16" s="16" t="s">
        <v>183</v>
      </c>
      <c r="D16" s="16" t="s">
        <v>184</v>
      </c>
      <c r="E16" s="16" t="s">
        <v>185</v>
      </c>
      <c r="F16" s="20" t="s">
        <v>119</v>
      </c>
      <c r="G16" s="23" t="s">
        <v>48</v>
      </c>
      <c r="H16" s="19" t="s">
        <v>131</v>
      </c>
    </row>
    <row r="17" customFormat="false" ht="24" hidden="false" customHeight="true" outlineLevel="0" collapsed="false">
      <c r="A17" s="13" t="s">
        <v>186</v>
      </c>
      <c r="B17" s="14" t="s">
        <v>174</v>
      </c>
      <c r="C17" s="14" t="s">
        <v>187</v>
      </c>
      <c r="D17" s="14" t="s">
        <v>188</v>
      </c>
      <c r="E17" s="14" t="s">
        <v>189</v>
      </c>
      <c r="F17" s="17" t="s">
        <v>85</v>
      </c>
      <c r="G17" s="18" t="s">
        <v>44</v>
      </c>
      <c r="H17" s="19" t="s">
        <v>131</v>
      </c>
    </row>
    <row r="18" customFormat="false" ht="24" hidden="false" customHeight="true" outlineLevel="0" collapsed="false">
      <c r="A18" s="13" t="s">
        <v>190</v>
      </c>
      <c r="B18" s="16" t="s">
        <v>174</v>
      </c>
      <c r="C18" s="16" t="s">
        <v>191</v>
      </c>
      <c r="D18" s="16" t="s">
        <v>192</v>
      </c>
      <c r="E18" s="16" t="s">
        <v>193</v>
      </c>
      <c r="F18" s="17" t="s">
        <v>85</v>
      </c>
      <c r="G18" s="18" t="s">
        <v>44</v>
      </c>
      <c r="H18" s="19" t="s">
        <v>131</v>
      </c>
    </row>
    <row r="19" customFormat="false" ht="24" hidden="false" customHeight="true" outlineLevel="0" collapsed="false">
      <c r="A19" s="13" t="s">
        <v>194</v>
      </c>
      <c r="B19" s="14" t="s">
        <v>174</v>
      </c>
      <c r="C19" s="14" t="s">
        <v>195</v>
      </c>
      <c r="D19" s="14" t="s">
        <v>196</v>
      </c>
      <c r="E19" s="14" t="s">
        <v>197</v>
      </c>
      <c r="F19" s="20" t="s">
        <v>119</v>
      </c>
      <c r="G19" s="18" t="s">
        <v>44</v>
      </c>
      <c r="H19" s="19" t="s">
        <v>131</v>
      </c>
    </row>
    <row r="20" customFormat="false" ht="24" hidden="false" customHeight="true" outlineLevel="0" collapsed="false">
      <c r="A20" s="13" t="s">
        <v>198</v>
      </c>
      <c r="B20" s="16" t="s">
        <v>174</v>
      </c>
      <c r="C20" s="16" t="s">
        <v>199</v>
      </c>
      <c r="D20" s="16" t="s">
        <v>200</v>
      </c>
      <c r="E20" s="16" t="s">
        <v>201</v>
      </c>
      <c r="F20" s="21" t="s">
        <v>102</v>
      </c>
      <c r="G20" s="22" t="s">
        <v>52</v>
      </c>
      <c r="H20" s="19" t="s">
        <v>131</v>
      </c>
    </row>
    <row r="21" customFormat="false" ht="36" hidden="false" customHeight="true" outlineLevel="0" collapsed="false">
      <c r="A21" s="13" t="s">
        <v>202</v>
      </c>
      <c r="B21" s="14" t="s">
        <v>174</v>
      </c>
      <c r="C21" s="14" t="s">
        <v>203</v>
      </c>
      <c r="D21" s="14" t="s">
        <v>204</v>
      </c>
      <c r="E21" s="14" t="s">
        <v>205</v>
      </c>
      <c r="F21" s="17" t="s">
        <v>85</v>
      </c>
      <c r="G21" s="17" t="s">
        <v>46</v>
      </c>
      <c r="H21" s="19" t="s">
        <v>131</v>
      </c>
    </row>
    <row r="22" customFormat="false" ht="24" hidden="false" customHeight="true" outlineLevel="0" collapsed="false">
      <c r="A22" s="13" t="s">
        <v>206</v>
      </c>
      <c r="B22" s="16" t="s">
        <v>207</v>
      </c>
      <c r="C22" s="16" t="s">
        <v>208</v>
      </c>
      <c r="D22" s="16" t="s">
        <v>209</v>
      </c>
      <c r="E22" s="16" t="s">
        <v>210</v>
      </c>
      <c r="F22" s="20" t="s">
        <v>119</v>
      </c>
      <c r="G22" s="22" t="s">
        <v>52</v>
      </c>
      <c r="H22" s="19" t="s">
        <v>131</v>
      </c>
    </row>
    <row r="23" customFormat="false" ht="24" hidden="false" customHeight="true" outlineLevel="0" collapsed="false">
      <c r="A23" s="13" t="s">
        <v>211</v>
      </c>
      <c r="B23" s="14" t="s">
        <v>207</v>
      </c>
      <c r="C23" s="14" t="s">
        <v>212</v>
      </c>
      <c r="D23" s="14" t="s">
        <v>213</v>
      </c>
      <c r="E23" s="14" t="s">
        <v>214</v>
      </c>
      <c r="F23" s="17" t="s">
        <v>85</v>
      </c>
      <c r="G23" s="17" t="s">
        <v>46</v>
      </c>
      <c r="H23" s="19" t="s">
        <v>131</v>
      </c>
    </row>
    <row r="24" customFormat="false" ht="24" hidden="false" customHeight="true" outlineLevel="0" collapsed="false">
      <c r="A24" s="13" t="s">
        <v>215</v>
      </c>
      <c r="B24" s="16" t="s">
        <v>207</v>
      </c>
      <c r="C24" s="16" t="s">
        <v>216</v>
      </c>
      <c r="D24" s="16" t="s">
        <v>217</v>
      </c>
      <c r="E24" s="16" t="s">
        <v>218</v>
      </c>
      <c r="F24" s="17" t="s">
        <v>85</v>
      </c>
      <c r="G24" s="18" t="s">
        <v>44</v>
      </c>
      <c r="H24" s="19" t="s">
        <v>131</v>
      </c>
    </row>
    <row r="25" customFormat="false" ht="24" hidden="false" customHeight="true" outlineLevel="0" collapsed="false">
      <c r="A25" s="13" t="s">
        <v>219</v>
      </c>
      <c r="B25" s="14" t="s">
        <v>207</v>
      </c>
      <c r="C25" s="14" t="s">
        <v>220</v>
      </c>
      <c r="D25" s="14" t="s">
        <v>221</v>
      </c>
      <c r="E25" s="14" t="s">
        <v>222</v>
      </c>
      <c r="F25" s="20" t="s">
        <v>119</v>
      </c>
      <c r="G25" s="17" t="s">
        <v>46</v>
      </c>
      <c r="H25" s="19" t="s">
        <v>131</v>
      </c>
    </row>
    <row r="26" customFormat="false" ht="24" hidden="false" customHeight="true" outlineLevel="0" collapsed="false">
      <c r="A26" s="13" t="s">
        <v>223</v>
      </c>
      <c r="B26" s="16" t="s">
        <v>207</v>
      </c>
      <c r="C26" s="16" t="s">
        <v>224</v>
      </c>
      <c r="D26" s="16" t="s">
        <v>225</v>
      </c>
      <c r="E26" s="16" t="s">
        <v>226</v>
      </c>
      <c r="F26" s="17" t="s">
        <v>85</v>
      </c>
      <c r="G26" s="17" t="s">
        <v>46</v>
      </c>
      <c r="H26" s="19" t="s">
        <v>131</v>
      </c>
    </row>
    <row r="27" customFormat="false" ht="24" hidden="false" customHeight="true" outlineLevel="0" collapsed="false">
      <c r="A27" s="13" t="s">
        <v>227</v>
      </c>
      <c r="B27" s="14" t="s">
        <v>207</v>
      </c>
      <c r="C27" s="14" t="s">
        <v>228</v>
      </c>
      <c r="D27" s="14" t="s">
        <v>229</v>
      </c>
      <c r="E27" s="14" t="s">
        <v>230</v>
      </c>
      <c r="F27" s="20" t="s">
        <v>119</v>
      </c>
      <c r="G27" s="18" t="s">
        <v>44</v>
      </c>
      <c r="H27" s="19" t="s">
        <v>131</v>
      </c>
    </row>
    <row r="28" customFormat="false" ht="24" hidden="false" customHeight="true" outlineLevel="0" collapsed="false">
      <c r="A28" s="13" t="s">
        <v>231</v>
      </c>
      <c r="B28" s="16" t="s">
        <v>207</v>
      </c>
      <c r="C28" s="16" t="s">
        <v>232</v>
      </c>
      <c r="D28" s="16" t="s">
        <v>233</v>
      </c>
      <c r="E28" s="16" t="s">
        <v>234</v>
      </c>
      <c r="F28" s="17" t="s">
        <v>85</v>
      </c>
      <c r="G28" s="24" t="s">
        <v>50</v>
      </c>
      <c r="H28" s="19" t="s">
        <v>131</v>
      </c>
    </row>
    <row r="29" customFormat="false" ht="24" hidden="false" customHeight="true" outlineLevel="0" collapsed="false">
      <c r="A29" s="13" t="s">
        <v>235</v>
      </c>
      <c r="B29" s="14" t="s">
        <v>207</v>
      </c>
      <c r="C29" s="14" t="s">
        <v>236</v>
      </c>
      <c r="D29" s="14" t="s">
        <v>237</v>
      </c>
      <c r="E29" s="14" t="s">
        <v>238</v>
      </c>
      <c r="F29" s="21" t="s">
        <v>102</v>
      </c>
      <c r="G29" s="17" t="s">
        <v>46</v>
      </c>
      <c r="H29" s="19" t="s">
        <v>131</v>
      </c>
    </row>
    <row r="30" customFormat="false" ht="24" hidden="false" customHeight="true" outlineLevel="0" collapsed="false">
      <c r="A30" s="13" t="s">
        <v>239</v>
      </c>
      <c r="B30" s="16" t="s">
        <v>207</v>
      </c>
      <c r="C30" s="16" t="s">
        <v>240</v>
      </c>
      <c r="D30" s="16" t="s">
        <v>241</v>
      </c>
      <c r="E30" s="16" t="s">
        <v>242</v>
      </c>
      <c r="F30" s="20" t="s">
        <v>119</v>
      </c>
      <c r="G30" s="18" t="s">
        <v>44</v>
      </c>
      <c r="H30" s="19" t="s">
        <v>131</v>
      </c>
    </row>
    <row r="31" customFormat="false" ht="24" hidden="false" customHeight="true" outlineLevel="0" collapsed="false">
      <c r="A31" s="13" t="s">
        <v>243</v>
      </c>
      <c r="B31" s="14" t="s">
        <v>207</v>
      </c>
      <c r="C31" s="14" t="s">
        <v>244</v>
      </c>
      <c r="D31" s="14" t="s">
        <v>245</v>
      </c>
      <c r="E31" s="14" t="s">
        <v>246</v>
      </c>
      <c r="F31" s="20" t="s">
        <v>119</v>
      </c>
      <c r="G31" s="17" t="s">
        <v>46</v>
      </c>
      <c r="H31" s="19" t="s">
        <v>131</v>
      </c>
    </row>
    <row r="32" customFormat="false" ht="24" hidden="false" customHeight="true" outlineLevel="0" collapsed="false">
      <c r="A32" s="13" t="s">
        <v>247</v>
      </c>
      <c r="B32" s="16" t="s">
        <v>207</v>
      </c>
      <c r="C32" s="16" t="s">
        <v>248</v>
      </c>
      <c r="D32" s="16" t="s">
        <v>249</v>
      </c>
      <c r="E32" s="16" t="s">
        <v>250</v>
      </c>
      <c r="F32" s="20" t="s">
        <v>119</v>
      </c>
      <c r="G32" s="17" t="s">
        <v>46</v>
      </c>
      <c r="H32" s="19" t="s">
        <v>131</v>
      </c>
    </row>
    <row r="33" customFormat="false" ht="24" hidden="false" customHeight="true" outlineLevel="0" collapsed="false">
      <c r="A33" s="13" t="s">
        <v>251</v>
      </c>
      <c r="B33" s="14" t="s">
        <v>252</v>
      </c>
      <c r="C33" s="14" t="s">
        <v>253</v>
      </c>
      <c r="D33" s="14" t="s">
        <v>254</v>
      </c>
      <c r="E33" s="14" t="s">
        <v>255</v>
      </c>
      <c r="F33" s="21" t="s">
        <v>102</v>
      </c>
      <c r="G33" s="22" t="s">
        <v>52</v>
      </c>
      <c r="H33" s="19" t="s">
        <v>131</v>
      </c>
    </row>
    <row r="34" customFormat="false" ht="24" hidden="false" customHeight="true" outlineLevel="0" collapsed="false">
      <c r="A34" s="13" t="s">
        <v>256</v>
      </c>
      <c r="B34" s="16" t="s">
        <v>252</v>
      </c>
      <c r="C34" s="16" t="s">
        <v>257</v>
      </c>
      <c r="D34" s="16" t="s">
        <v>258</v>
      </c>
      <c r="E34" s="16" t="s">
        <v>259</v>
      </c>
      <c r="F34" s="17" t="s">
        <v>85</v>
      </c>
      <c r="G34" s="18" t="s">
        <v>44</v>
      </c>
      <c r="H34" s="19" t="s">
        <v>131</v>
      </c>
    </row>
    <row r="35" customFormat="false" ht="36" hidden="false" customHeight="true" outlineLevel="0" collapsed="false">
      <c r="A35" s="13" t="s">
        <v>260</v>
      </c>
      <c r="B35" s="14" t="s">
        <v>252</v>
      </c>
      <c r="C35" s="14" t="s">
        <v>261</v>
      </c>
      <c r="D35" s="14" t="s">
        <v>262</v>
      </c>
      <c r="E35" s="14" t="s">
        <v>263</v>
      </c>
      <c r="F35" s="21" t="s">
        <v>102</v>
      </c>
      <c r="G35" s="22" t="s">
        <v>52</v>
      </c>
      <c r="H35" s="19" t="s">
        <v>131</v>
      </c>
    </row>
    <row r="36" customFormat="false" ht="24" hidden="false" customHeight="true" outlineLevel="0" collapsed="false">
      <c r="A36" s="13" t="s">
        <v>264</v>
      </c>
      <c r="B36" s="16" t="s">
        <v>252</v>
      </c>
      <c r="C36" s="16" t="s">
        <v>265</v>
      </c>
      <c r="D36" s="16" t="s">
        <v>266</v>
      </c>
      <c r="E36" s="16" t="s">
        <v>267</v>
      </c>
      <c r="F36" s="17" t="s">
        <v>85</v>
      </c>
      <c r="G36" s="17" t="s">
        <v>46</v>
      </c>
      <c r="H36" s="19" t="s">
        <v>131</v>
      </c>
    </row>
    <row r="37" customFormat="false" ht="24" hidden="false" customHeight="true" outlineLevel="0" collapsed="false">
      <c r="A37" s="13" t="s">
        <v>268</v>
      </c>
      <c r="B37" s="14" t="s">
        <v>252</v>
      </c>
      <c r="C37" s="14" t="s">
        <v>269</v>
      </c>
      <c r="D37" s="14" t="s">
        <v>270</v>
      </c>
      <c r="E37" s="14" t="s">
        <v>271</v>
      </c>
      <c r="F37" s="21" t="s">
        <v>102</v>
      </c>
      <c r="G37" s="22" t="s">
        <v>52</v>
      </c>
      <c r="H37" s="19" t="s">
        <v>131</v>
      </c>
    </row>
    <row r="38" customFormat="false" ht="24" hidden="false" customHeight="true" outlineLevel="0" collapsed="false">
      <c r="A38" s="13" t="s">
        <v>272</v>
      </c>
      <c r="B38" s="16" t="s">
        <v>252</v>
      </c>
      <c r="C38" s="16" t="s">
        <v>273</v>
      </c>
      <c r="D38" s="16" t="s">
        <v>274</v>
      </c>
      <c r="E38" s="16" t="s">
        <v>275</v>
      </c>
      <c r="F38" s="20" t="s">
        <v>119</v>
      </c>
      <c r="G38" s="18" t="s">
        <v>44</v>
      </c>
      <c r="H38" s="19" t="s">
        <v>131</v>
      </c>
    </row>
    <row r="39" customFormat="false" ht="24" hidden="false" customHeight="true" outlineLevel="0" collapsed="false">
      <c r="A39" s="13" t="s">
        <v>276</v>
      </c>
      <c r="B39" s="14" t="s">
        <v>252</v>
      </c>
      <c r="C39" s="14" t="s">
        <v>277</v>
      </c>
      <c r="D39" s="14" t="s">
        <v>278</v>
      </c>
      <c r="E39" s="14" t="s">
        <v>279</v>
      </c>
      <c r="F39" s="20" t="s">
        <v>119</v>
      </c>
      <c r="G39" s="18" t="s">
        <v>44</v>
      </c>
      <c r="H39" s="19" t="s">
        <v>131</v>
      </c>
    </row>
    <row r="40" customFormat="false" ht="24" hidden="false" customHeight="true" outlineLevel="0" collapsed="false">
      <c r="A40" s="13" t="s">
        <v>280</v>
      </c>
      <c r="B40" s="16" t="s">
        <v>252</v>
      </c>
      <c r="C40" s="16" t="s">
        <v>281</v>
      </c>
      <c r="D40" s="16" t="s">
        <v>282</v>
      </c>
      <c r="E40" s="16" t="s">
        <v>283</v>
      </c>
      <c r="F40" s="17" t="s">
        <v>85</v>
      </c>
      <c r="G40" s="17" t="s">
        <v>46</v>
      </c>
      <c r="H40" s="19" t="s">
        <v>131</v>
      </c>
    </row>
    <row r="41" customFormat="false" ht="36" hidden="false" customHeight="true" outlineLevel="0" collapsed="false">
      <c r="A41" s="13" t="s">
        <v>284</v>
      </c>
      <c r="B41" s="14" t="s">
        <v>252</v>
      </c>
      <c r="C41" s="14" t="s">
        <v>285</v>
      </c>
      <c r="D41" s="14" t="s">
        <v>286</v>
      </c>
      <c r="E41" s="14" t="s">
        <v>287</v>
      </c>
      <c r="F41" s="17" t="s">
        <v>85</v>
      </c>
      <c r="G41" s="23" t="s">
        <v>48</v>
      </c>
      <c r="H41" s="19" t="s">
        <v>131</v>
      </c>
    </row>
    <row r="42" customFormat="false" ht="24" hidden="false" customHeight="true" outlineLevel="0" collapsed="false">
      <c r="A42" s="13" t="s">
        <v>288</v>
      </c>
      <c r="B42" s="16" t="s">
        <v>252</v>
      </c>
      <c r="C42" s="16" t="s">
        <v>289</v>
      </c>
      <c r="D42" s="16" t="s">
        <v>290</v>
      </c>
      <c r="E42" s="16" t="s">
        <v>291</v>
      </c>
      <c r="F42" s="20" t="s">
        <v>119</v>
      </c>
      <c r="G42" s="18" t="s">
        <v>44</v>
      </c>
      <c r="H42" s="19" t="s">
        <v>131</v>
      </c>
    </row>
    <row r="43" customFormat="false" ht="24" hidden="false" customHeight="true" outlineLevel="0" collapsed="false">
      <c r="A43" s="13" t="s">
        <v>292</v>
      </c>
      <c r="B43" s="14" t="s">
        <v>293</v>
      </c>
      <c r="C43" s="14" t="s">
        <v>294</v>
      </c>
      <c r="D43" s="14" t="s">
        <v>295</v>
      </c>
      <c r="E43" s="14" t="s">
        <v>296</v>
      </c>
      <c r="F43" s="17" t="s">
        <v>85</v>
      </c>
      <c r="G43" s="18" t="s">
        <v>44</v>
      </c>
      <c r="H43" s="19" t="s">
        <v>131</v>
      </c>
    </row>
    <row r="44" customFormat="false" ht="24" hidden="false" customHeight="true" outlineLevel="0" collapsed="false">
      <c r="A44" s="13" t="s">
        <v>297</v>
      </c>
      <c r="B44" s="16" t="s">
        <v>293</v>
      </c>
      <c r="C44" s="16" t="s">
        <v>298</v>
      </c>
      <c r="D44" s="16" t="s">
        <v>299</v>
      </c>
      <c r="E44" s="16" t="s">
        <v>300</v>
      </c>
      <c r="F44" s="17" t="s">
        <v>85</v>
      </c>
      <c r="G44" s="18" t="s">
        <v>44</v>
      </c>
      <c r="H44" s="19" t="s">
        <v>131</v>
      </c>
    </row>
    <row r="45" customFormat="false" ht="36" hidden="false" customHeight="true" outlineLevel="0" collapsed="false">
      <c r="A45" s="13" t="s">
        <v>301</v>
      </c>
      <c r="B45" s="14" t="s">
        <v>293</v>
      </c>
      <c r="C45" s="14" t="s">
        <v>302</v>
      </c>
      <c r="D45" s="14" t="s">
        <v>303</v>
      </c>
      <c r="E45" s="14" t="s">
        <v>304</v>
      </c>
      <c r="F45" s="20" t="s">
        <v>119</v>
      </c>
      <c r="G45" s="23" t="s">
        <v>48</v>
      </c>
      <c r="H45" s="19" t="s">
        <v>131</v>
      </c>
    </row>
    <row r="46" customFormat="false" ht="24" hidden="false" customHeight="true" outlineLevel="0" collapsed="false">
      <c r="A46" s="13" t="s">
        <v>305</v>
      </c>
      <c r="B46" s="16" t="s">
        <v>293</v>
      </c>
      <c r="C46" s="16" t="s">
        <v>306</v>
      </c>
      <c r="D46" s="16" t="s">
        <v>307</v>
      </c>
      <c r="E46" s="16" t="s">
        <v>308</v>
      </c>
      <c r="F46" s="20" t="s">
        <v>119</v>
      </c>
      <c r="G46" s="23" t="s">
        <v>48</v>
      </c>
      <c r="H46" s="19" t="s">
        <v>131</v>
      </c>
    </row>
    <row r="47" customFormat="false" ht="24" hidden="false" customHeight="true" outlineLevel="0" collapsed="false">
      <c r="A47" s="13" t="s">
        <v>309</v>
      </c>
      <c r="B47" s="14" t="s">
        <v>293</v>
      </c>
      <c r="C47" s="14" t="s">
        <v>310</v>
      </c>
      <c r="D47" s="14" t="s">
        <v>311</v>
      </c>
      <c r="E47" s="14" t="s">
        <v>312</v>
      </c>
      <c r="F47" s="20" t="s">
        <v>119</v>
      </c>
      <c r="G47" s="18" t="s">
        <v>44</v>
      </c>
      <c r="H47" s="19" t="s">
        <v>131</v>
      </c>
    </row>
    <row r="48" customFormat="false" ht="24" hidden="false" customHeight="true" outlineLevel="0" collapsed="false">
      <c r="A48" s="13" t="s">
        <v>313</v>
      </c>
      <c r="B48" s="16" t="s">
        <v>293</v>
      </c>
      <c r="C48" s="16" t="s">
        <v>314</v>
      </c>
      <c r="D48" s="16" t="s">
        <v>315</v>
      </c>
      <c r="E48" s="16" t="s">
        <v>316</v>
      </c>
      <c r="F48" s="17" t="s">
        <v>85</v>
      </c>
      <c r="G48" s="18" t="s">
        <v>44</v>
      </c>
      <c r="H48" s="19" t="s">
        <v>131</v>
      </c>
    </row>
    <row r="49" customFormat="false" ht="24" hidden="false" customHeight="true" outlineLevel="0" collapsed="false">
      <c r="A49" s="13" t="s">
        <v>317</v>
      </c>
      <c r="B49" s="14" t="s">
        <v>293</v>
      </c>
      <c r="C49" s="14" t="s">
        <v>318</v>
      </c>
      <c r="D49" s="14" t="s">
        <v>319</v>
      </c>
      <c r="E49" s="14" t="s">
        <v>320</v>
      </c>
      <c r="F49" s="17" t="s">
        <v>85</v>
      </c>
      <c r="G49" s="18" t="s">
        <v>44</v>
      </c>
      <c r="H49" s="19" t="s">
        <v>131</v>
      </c>
    </row>
    <row r="50" customFormat="false" ht="36" hidden="false" customHeight="true" outlineLevel="0" collapsed="false">
      <c r="A50" s="13" t="s">
        <v>321</v>
      </c>
      <c r="B50" s="16" t="s">
        <v>293</v>
      </c>
      <c r="C50" s="16" t="s">
        <v>322</v>
      </c>
      <c r="D50" s="16" t="s">
        <v>323</v>
      </c>
      <c r="E50" s="16" t="s">
        <v>324</v>
      </c>
      <c r="F50" s="17" t="s">
        <v>85</v>
      </c>
      <c r="G50" s="24" t="s">
        <v>50</v>
      </c>
      <c r="H50" s="19" t="s">
        <v>131</v>
      </c>
    </row>
    <row r="51" customFormat="false" ht="24" hidden="false" customHeight="true" outlineLevel="0" collapsed="false">
      <c r="A51" s="13" t="s">
        <v>325</v>
      </c>
      <c r="B51" s="14" t="s">
        <v>293</v>
      </c>
      <c r="C51" s="14" t="s">
        <v>326</v>
      </c>
      <c r="D51" s="14" t="s">
        <v>327</v>
      </c>
      <c r="E51" s="14" t="s">
        <v>328</v>
      </c>
      <c r="F51" s="17" t="s">
        <v>85</v>
      </c>
      <c r="G51" s="24" t="s">
        <v>50</v>
      </c>
      <c r="H51" s="19" t="s">
        <v>131</v>
      </c>
    </row>
    <row r="52" customFormat="false" ht="24" hidden="false" customHeight="true" outlineLevel="0" collapsed="false">
      <c r="A52" s="13" t="s">
        <v>329</v>
      </c>
      <c r="B52" s="16" t="s">
        <v>293</v>
      </c>
      <c r="C52" s="16" t="s">
        <v>330</v>
      </c>
      <c r="D52" s="16" t="s">
        <v>331</v>
      </c>
      <c r="E52" s="16" t="s">
        <v>332</v>
      </c>
      <c r="F52" s="20" t="s">
        <v>119</v>
      </c>
      <c r="G52" s="17" t="s">
        <v>46</v>
      </c>
      <c r="H52" s="19" t="s">
        <v>131</v>
      </c>
    </row>
    <row r="53" customFormat="false" ht="24" hidden="false" customHeight="true" outlineLevel="0" collapsed="false">
      <c r="A53" s="13" t="s">
        <v>333</v>
      </c>
      <c r="B53" s="14" t="s">
        <v>293</v>
      </c>
      <c r="C53" s="14" t="s">
        <v>334</v>
      </c>
      <c r="D53" s="14" t="s">
        <v>335</v>
      </c>
      <c r="E53" s="14" t="s">
        <v>336</v>
      </c>
      <c r="F53" s="20" t="s">
        <v>119</v>
      </c>
      <c r="G53" s="17" t="s">
        <v>46</v>
      </c>
      <c r="H53" s="19" t="s">
        <v>131</v>
      </c>
    </row>
    <row r="54" customFormat="false" ht="24" hidden="false" customHeight="true" outlineLevel="0" collapsed="false">
      <c r="A54" s="13" t="s">
        <v>337</v>
      </c>
      <c r="B54" s="16" t="s">
        <v>293</v>
      </c>
      <c r="C54" s="16" t="s">
        <v>338</v>
      </c>
      <c r="D54" s="16" t="s">
        <v>339</v>
      </c>
      <c r="E54" s="16" t="s">
        <v>340</v>
      </c>
      <c r="F54" s="17" t="s">
        <v>85</v>
      </c>
      <c r="G54" s="18" t="s">
        <v>44</v>
      </c>
      <c r="H54" s="19" t="s">
        <v>131</v>
      </c>
    </row>
    <row r="55" customFormat="false" ht="24" hidden="false" customHeight="true" outlineLevel="0" collapsed="false">
      <c r="A55" s="13" t="s">
        <v>341</v>
      </c>
      <c r="B55" s="14" t="s">
        <v>293</v>
      </c>
      <c r="C55" s="14" t="s">
        <v>342</v>
      </c>
      <c r="D55" s="14" t="s">
        <v>343</v>
      </c>
      <c r="E55" s="14" t="s">
        <v>344</v>
      </c>
      <c r="F55" s="17" t="s">
        <v>85</v>
      </c>
      <c r="G55" s="24" t="s">
        <v>50</v>
      </c>
      <c r="H55" s="19" t="s">
        <v>131</v>
      </c>
    </row>
    <row r="56" customFormat="false" ht="24" hidden="false" customHeight="true" outlineLevel="0" collapsed="false">
      <c r="A56" s="13" t="s">
        <v>345</v>
      </c>
      <c r="B56" s="16" t="s">
        <v>293</v>
      </c>
      <c r="C56" s="16" t="s">
        <v>346</v>
      </c>
      <c r="D56" s="16" t="s">
        <v>347</v>
      </c>
      <c r="E56" s="16" t="s">
        <v>348</v>
      </c>
      <c r="F56" s="17" t="s">
        <v>85</v>
      </c>
      <c r="G56" s="17" t="s">
        <v>46</v>
      </c>
      <c r="H56" s="19" t="s">
        <v>131</v>
      </c>
    </row>
    <row r="57" customFormat="false" ht="24" hidden="false" customHeight="true" outlineLevel="0" collapsed="false">
      <c r="A57" s="13" t="s">
        <v>349</v>
      </c>
      <c r="B57" s="14" t="s">
        <v>293</v>
      </c>
      <c r="C57" s="14" t="s">
        <v>350</v>
      </c>
      <c r="D57" s="14" t="s">
        <v>351</v>
      </c>
      <c r="E57" s="14" t="s">
        <v>352</v>
      </c>
      <c r="F57" s="17" t="s">
        <v>85</v>
      </c>
      <c r="G57" s="18" t="s">
        <v>44</v>
      </c>
      <c r="H57" s="19" t="s">
        <v>131</v>
      </c>
    </row>
    <row r="58" customFormat="false" ht="24" hidden="false" customHeight="true" outlineLevel="0" collapsed="false">
      <c r="A58" s="13" t="s">
        <v>353</v>
      </c>
      <c r="B58" s="16" t="s">
        <v>293</v>
      </c>
      <c r="C58" s="16" t="s">
        <v>354</v>
      </c>
      <c r="D58" s="16" t="s">
        <v>355</v>
      </c>
      <c r="E58" s="16" t="s">
        <v>356</v>
      </c>
      <c r="F58" s="21" t="s">
        <v>102</v>
      </c>
      <c r="G58" s="22" t="s">
        <v>52</v>
      </c>
      <c r="H58" s="19" t="s">
        <v>131</v>
      </c>
    </row>
    <row r="59" customFormat="false" ht="36" hidden="false" customHeight="true" outlineLevel="0" collapsed="false">
      <c r="A59" s="13" t="s">
        <v>357</v>
      </c>
      <c r="B59" s="14" t="s">
        <v>293</v>
      </c>
      <c r="C59" s="14" t="s">
        <v>358</v>
      </c>
      <c r="D59" s="14" t="s">
        <v>359</v>
      </c>
      <c r="E59" s="14" t="s">
        <v>360</v>
      </c>
      <c r="F59" s="17" t="s">
        <v>85</v>
      </c>
      <c r="G59" s="18" t="s">
        <v>44</v>
      </c>
      <c r="H59" s="19" t="s">
        <v>131</v>
      </c>
    </row>
    <row r="60" customFormat="false" ht="24" hidden="false" customHeight="true" outlineLevel="0" collapsed="false">
      <c r="A60" s="13" t="s">
        <v>361</v>
      </c>
      <c r="B60" s="16" t="s">
        <v>362</v>
      </c>
      <c r="C60" s="16" t="s">
        <v>363</v>
      </c>
      <c r="D60" s="16" t="s">
        <v>364</v>
      </c>
      <c r="E60" s="16" t="s">
        <v>365</v>
      </c>
      <c r="F60" s="17" t="s">
        <v>85</v>
      </c>
      <c r="G60" s="18" t="s">
        <v>44</v>
      </c>
      <c r="H60" s="19" t="s">
        <v>131</v>
      </c>
    </row>
    <row r="61" customFormat="false" ht="24" hidden="false" customHeight="true" outlineLevel="0" collapsed="false">
      <c r="A61" s="13" t="s">
        <v>366</v>
      </c>
      <c r="B61" s="14" t="s">
        <v>362</v>
      </c>
      <c r="C61" s="14" t="s">
        <v>367</v>
      </c>
      <c r="D61" s="14" t="s">
        <v>368</v>
      </c>
      <c r="E61" s="14" t="s">
        <v>369</v>
      </c>
      <c r="F61" s="20" t="s">
        <v>119</v>
      </c>
      <c r="G61" s="18" t="s">
        <v>44</v>
      </c>
      <c r="H61" s="19" t="s">
        <v>131</v>
      </c>
    </row>
    <row r="62" customFormat="false" ht="24" hidden="false" customHeight="true" outlineLevel="0" collapsed="false">
      <c r="A62" s="13" t="s">
        <v>370</v>
      </c>
      <c r="B62" s="16" t="s">
        <v>362</v>
      </c>
      <c r="C62" s="16" t="s">
        <v>371</v>
      </c>
      <c r="D62" s="16" t="s">
        <v>372</v>
      </c>
      <c r="E62" s="16" t="s">
        <v>373</v>
      </c>
      <c r="F62" s="20" t="s">
        <v>119</v>
      </c>
      <c r="G62" s="18" t="s">
        <v>44</v>
      </c>
      <c r="H62" s="19" t="s">
        <v>131</v>
      </c>
    </row>
    <row r="63" customFormat="false" ht="24" hidden="false" customHeight="true" outlineLevel="0" collapsed="false">
      <c r="A63" s="13" t="s">
        <v>374</v>
      </c>
      <c r="B63" s="14" t="s">
        <v>362</v>
      </c>
      <c r="C63" s="14" t="s">
        <v>375</v>
      </c>
      <c r="D63" s="14" t="s">
        <v>376</v>
      </c>
      <c r="E63" s="14" t="s">
        <v>377</v>
      </c>
      <c r="F63" s="17" t="s">
        <v>85</v>
      </c>
      <c r="G63" s="18" t="s">
        <v>44</v>
      </c>
      <c r="H63" s="19" t="s">
        <v>131</v>
      </c>
    </row>
    <row r="64" customFormat="false" ht="36" hidden="false" customHeight="true" outlineLevel="0" collapsed="false">
      <c r="A64" s="13" t="s">
        <v>378</v>
      </c>
      <c r="B64" s="16" t="s">
        <v>379</v>
      </c>
      <c r="C64" s="16" t="s">
        <v>380</v>
      </c>
      <c r="D64" s="16" t="s">
        <v>381</v>
      </c>
      <c r="E64" s="16" t="s">
        <v>382</v>
      </c>
      <c r="F64" s="17" t="s">
        <v>85</v>
      </c>
      <c r="G64" s="18" t="s">
        <v>44</v>
      </c>
      <c r="H64" s="19" t="s">
        <v>131</v>
      </c>
    </row>
    <row r="65" customFormat="false" ht="24" hidden="false" customHeight="true" outlineLevel="0" collapsed="false">
      <c r="A65" s="13" t="s">
        <v>383</v>
      </c>
      <c r="B65" s="14" t="s">
        <v>379</v>
      </c>
      <c r="C65" s="14" t="s">
        <v>384</v>
      </c>
      <c r="D65" s="14" t="s">
        <v>385</v>
      </c>
      <c r="E65" s="14" t="s">
        <v>386</v>
      </c>
      <c r="F65" s="17" t="s">
        <v>85</v>
      </c>
      <c r="G65" s="18" t="s">
        <v>44</v>
      </c>
      <c r="H65" s="19" t="s">
        <v>131</v>
      </c>
    </row>
    <row r="66" customFormat="false" ht="36" hidden="false" customHeight="true" outlineLevel="0" collapsed="false">
      <c r="A66" s="13" t="s">
        <v>387</v>
      </c>
      <c r="B66" s="16" t="s">
        <v>379</v>
      </c>
      <c r="C66" s="16" t="s">
        <v>388</v>
      </c>
      <c r="D66" s="16" t="s">
        <v>389</v>
      </c>
      <c r="E66" s="16" t="s">
        <v>390</v>
      </c>
      <c r="F66" s="17" t="s">
        <v>85</v>
      </c>
      <c r="G66" s="18" t="s">
        <v>44</v>
      </c>
      <c r="H66" s="19" t="s">
        <v>131</v>
      </c>
    </row>
    <row r="67" customFormat="false" ht="24" hidden="false" customHeight="true" outlineLevel="0" collapsed="false">
      <c r="A67" s="13" t="s">
        <v>391</v>
      </c>
      <c r="B67" s="14" t="s">
        <v>392</v>
      </c>
      <c r="C67" s="14" t="s">
        <v>393</v>
      </c>
      <c r="D67" s="14" t="s">
        <v>394</v>
      </c>
      <c r="E67" s="14" t="s">
        <v>395</v>
      </c>
      <c r="F67" s="17" t="s">
        <v>85</v>
      </c>
      <c r="G67" s="18" t="s">
        <v>44</v>
      </c>
      <c r="H67" s="19" t="s">
        <v>131</v>
      </c>
    </row>
    <row r="68" customFormat="false" ht="51" hidden="false" customHeight="true" outlineLevel="0" collapsed="false">
      <c r="A68" s="13" t="s">
        <v>396</v>
      </c>
      <c r="B68" s="16" t="s">
        <v>392</v>
      </c>
      <c r="C68" s="16" t="s">
        <v>397</v>
      </c>
      <c r="D68" s="16" t="s">
        <v>398</v>
      </c>
      <c r="E68" s="16" t="s">
        <v>399</v>
      </c>
      <c r="F68" s="17" t="s">
        <v>85</v>
      </c>
      <c r="G68" s="18" t="s">
        <v>44</v>
      </c>
      <c r="H68" s="19" t="s">
        <v>131</v>
      </c>
    </row>
    <row r="69" customFormat="false" ht="24" hidden="false" customHeight="true" outlineLevel="0" collapsed="false">
      <c r="A69" s="13" t="s">
        <v>400</v>
      </c>
      <c r="B69" s="14" t="s">
        <v>401</v>
      </c>
      <c r="C69" s="14" t="s">
        <v>402</v>
      </c>
      <c r="D69" s="14" t="s">
        <v>403</v>
      </c>
      <c r="E69" s="14" t="s">
        <v>404</v>
      </c>
      <c r="F69" s="21" t="s">
        <v>102</v>
      </c>
      <c r="G69" s="25" t="s">
        <v>54</v>
      </c>
      <c r="H69" s="19" t="s">
        <v>131</v>
      </c>
    </row>
    <row r="70" customFormat="false" ht="24" hidden="false" customHeight="true" outlineLevel="0" collapsed="false">
      <c r="A70" s="13" t="s">
        <v>405</v>
      </c>
      <c r="B70" s="16" t="s">
        <v>401</v>
      </c>
      <c r="C70" s="16" t="s">
        <v>406</v>
      </c>
      <c r="D70" s="16" t="s">
        <v>407</v>
      </c>
      <c r="E70" s="16" t="s">
        <v>408</v>
      </c>
      <c r="F70" s="21" t="s">
        <v>102</v>
      </c>
      <c r="G70" s="22" t="s">
        <v>52</v>
      </c>
      <c r="H70" s="19" t="s">
        <v>131</v>
      </c>
    </row>
    <row r="71" customFormat="false" ht="24" hidden="false" customHeight="true" outlineLevel="0" collapsed="false">
      <c r="A71" s="13" t="s">
        <v>106</v>
      </c>
      <c r="B71" s="14" t="s">
        <v>409</v>
      </c>
      <c r="C71" s="14" t="s">
        <v>410</v>
      </c>
      <c r="D71" s="14" t="s">
        <v>411</v>
      </c>
      <c r="E71" s="14" t="s">
        <v>412</v>
      </c>
      <c r="F71" s="21" t="s">
        <v>102</v>
      </c>
      <c r="G71" s="22" t="s">
        <v>52</v>
      </c>
      <c r="H71" s="19" t="s">
        <v>131</v>
      </c>
    </row>
    <row r="72" customFormat="false" ht="36" hidden="false" customHeight="true" outlineLevel="0" collapsed="false">
      <c r="A72" s="13" t="s">
        <v>110</v>
      </c>
      <c r="B72" s="16" t="s">
        <v>50</v>
      </c>
      <c r="C72" s="16" t="s">
        <v>413</v>
      </c>
      <c r="D72" s="16" t="s">
        <v>414</v>
      </c>
      <c r="E72" s="16" t="s">
        <v>415</v>
      </c>
      <c r="F72" s="17" t="s">
        <v>85</v>
      </c>
      <c r="G72" s="24" t="s">
        <v>50</v>
      </c>
      <c r="H72" s="19" t="s">
        <v>131</v>
      </c>
    </row>
    <row r="73" customFormat="false" ht="24" hidden="false" customHeight="true" outlineLevel="0" collapsed="false">
      <c r="A73" s="13" t="s">
        <v>114</v>
      </c>
      <c r="B73" s="14" t="s">
        <v>416</v>
      </c>
      <c r="C73" s="14" t="s">
        <v>417</v>
      </c>
      <c r="D73" s="14" t="s">
        <v>418</v>
      </c>
      <c r="E73" s="14" t="s">
        <v>419</v>
      </c>
      <c r="F73" s="21" t="s">
        <v>102</v>
      </c>
      <c r="G73" s="22" t="s">
        <v>52</v>
      </c>
      <c r="H73" s="19" t="s">
        <v>131</v>
      </c>
    </row>
    <row r="74" customFormat="false" ht="24" hidden="false" customHeight="true" outlineLevel="0" collapsed="false">
      <c r="A74" s="13" t="s">
        <v>118</v>
      </c>
      <c r="B74" s="16" t="s">
        <v>54</v>
      </c>
      <c r="C74" s="16" t="s">
        <v>420</v>
      </c>
      <c r="D74" s="16" t="s">
        <v>421</v>
      </c>
      <c r="E74" s="16" t="s">
        <v>422</v>
      </c>
      <c r="F74" s="20" t="s">
        <v>119</v>
      </c>
      <c r="G74" s="25" t="s">
        <v>54</v>
      </c>
      <c r="H74" s="19" t="s">
        <v>131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40"/>
    <col collapsed="false" customWidth="true" hidden="false" outlineLevel="0" max="3" min="3" style="0" width="32"/>
    <col collapsed="false" customWidth="true" hidden="false" outlineLevel="0" max="4" min="4" style="0" width="14"/>
    <col collapsed="false" customWidth="true" hidden="false" outlineLevel="0" max="6" min="5" style="0" width="16"/>
  </cols>
  <sheetData>
    <row r="1" customFormat="false" ht="30" hidden="false" customHeight="true" outlineLevel="0" collapsed="false">
      <c r="A1" s="12" t="s">
        <v>423</v>
      </c>
      <c r="B1" s="12"/>
      <c r="C1" s="12"/>
      <c r="D1" s="12"/>
      <c r="E1" s="12"/>
      <c r="F1" s="12"/>
    </row>
    <row r="2" customFormat="false" ht="25.5" hidden="false" customHeight="true" outlineLevel="0" collapsed="false">
      <c r="A2" s="8" t="s">
        <v>424</v>
      </c>
      <c r="B2" s="8" t="s">
        <v>35</v>
      </c>
      <c r="C2" s="8" t="s">
        <v>425</v>
      </c>
      <c r="D2" s="8" t="s">
        <v>426</v>
      </c>
      <c r="E2" s="8" t="s">
        <v>427</v>
      </c>
      <c r="F2" s="8" t="s">
        <v>428</v>
      </c>
    </row>
    <row r="3" customFormat="false" ht="25.5" hidden="false" customHeight="true" outlineLevel="0" collapsed="false">
      <c r="A3" s="26" t="s">
        <v>429</v>
      </c>
      <c r="B3" s="14" t="s">
        <v>430</v>
      </c>
      <c r="C3" s="14" t="s">
        <v>431</v>
      </c>
      <c r="D3" s="27" t="n">
        <v>5</v>
      </c>
      <c r="E3" s="27" t="s">
        <v>432</v>
      </c>
      <c r="F3" s="17" t="s">
        <v>85</v>
      </c>
    </row>
    <row r="4" customFormat="false" ht="25.5" hidden="false" customHeight="true" outlineLevel="0" collapsed="false">
      <c r="A4" s="26" t="s">
        <v>433</v>
      </c>
      <c r="B4" s="16" t="s">
        <v>434</v>
      </c>
      <c r="C4" s="16" t="s">
        <v>435</v>
      </c>
      <c r="D4" s="27" t="n">
        <v>6</v>
      </c>
      <c r="E4" s="27" t="s">
        <v>436</v>
      </c>
      <c r="F4" s="17" t="s">
        <v>85</v>
      </c>
    </row>
    <row r="5" customFormat="false" ht="25.5" hidden="false" customHeight="true" outlineLevel="0" collapsed="false">
      <c r="A5" s="26" t="s">
        <v>437</v>
      </c>
      <c r="B5" s="14" t="s">
        <v>438</v>
      </c>
      <c r="C5" s="14" t="s">
        <v>439</v>
      </c>
      <c r="D5" s="27" t="n">
        <v>8</v>
      </c>
      <c r="E5" s="27" t="s">
        <v>440</v>
      </c>
      <c r="F5" s="17" t="s">
        <v>85</v>
      </c>
    </row>
    <row r="6" customFormat="false" ht="25.5" hidden="false" customHeight="true" outlineLevel="0" collapsed="false">
      <c r="A6" s="26" t="s">
        <v>441</v>
      </c>
      <c r="B6" s="16" t="s">
        <v>442</v>
      </c>
      <c r="C6" s="16" t="s">
        <v>443</v>
      </c>
      <c r="D6" s="27" t="n">
        <v>11</v>
      </c>
      <c r="E6" s="27" t="s">
        <v>444</v>
      </c>
      <c r="F6" s="17" t="s">
        <v>85</v>
      </c>
    </row>
    <row r="7" customFormat="false" ht="25.5" hidden="false" customHeight="true" outlineLevel="0" collapsed="false">
      <c r="A7" s="26" t="s">
        <v>445</v>
      </c>
      <c r="B7" s="14" t="s">
        <v>446</v>
      </c>
      <c r="C7" s="14" t="s">
        <v>447</v>
      </c>
      <c r="D7" s="27" t="n">
        <v>10</v>
      </c>
      <c r="E7" s="27" t="s">
        <v>448</v>
      </c>
      <c r="F7" s="17" t="s">
        <v>85</v>
      </c>
    </row>
    <row r="8" customFormat="false" ht="25.5" hidden="false" customHeight="true" outlineLevel="0" collapsed="false">
      <c r="A8" s="26" t="s">
        <v>449</v>
      </c>
      <c r="B8" s="16" t="s">
        <v>450</v>
      </c>
      <c r="C8" s="16" t="s">
        <v>451</v>
      </c>
      <c r="D8" s="27" t="n">
        <v>17</v>
      </c>
      <c r="E8" s="27" t="s">
        <v>452</v>
      </c>
      <c r="F8" s="17" t="s">
        <v>85</v>
      </c>
    </row>
    <row r="9" customFormat="false" ht="25.5" hidden="false" customHeight="true" outlineLevel="0" collapsed="false">
      <c r="A9" s="26" t="s">
        <v>453</v>
      </c>
      <c r="B9" s="14" t="s">
        <v>454</v>
      </c>
      <c r="C9" s="14" t="s">
        <v>455</v>
      </c>
      <c r="D9" s="27" t="n">
        <v>4</v>
      </c>
      <c r="E9" s="27" t="s">
        <v>456</v>
      </c>
      <c r="F9" s="17" t="s">
        <v>85</v>
      </c>
    </row>
    <row r="10" customFormat="false" ht="25.5" hidden="false" customHeight="true" outlineLevel="0" collapsed="false">
      <c r="A10" s="26" t="s">
        <v>457</v>
      </c>
      <c r="B10" s="16" t="s">
        <v>458</v>
      </c>
      <c r="C10" s="16" t="s">
        <v>93</v>
      </c>
      <c r="D10" s="27" t="n">
        <v>3</v>
      </c>
      <c r="E10" s="27" t="s">
        <v>456</v>
      </c>
      <c r="F10" s="17" t="s">
        <v>85</v>
      </c>
    </row>
    <row r="11" customFormat="false" ht="25.5" hidden="false" customHeight="true" outlineLevel="0" collapsed="false">
      <c r="A11" s="26" t="s">
        <v>459</v>
      </c>
      <c r="B11" s="14" t="s">
        <v>460</v>
      </c>
      <c r="C11" s="14" t="s">
        <v>97</v>
      </c>
      <c r="D11" s="27" t="n">
        <v>2</v>
      </c>
      <c r="E11" s="27" t="s">
        <v>456</v>
      </c>
      <c r="F11" s="17" t="s">
        <v>85</v>
      </c>
    </row>
    <row r="12" customFormat="false" ht="25.5" hidden="false" customHeight="true" outlineLevel="0" collapsed="false">
      <c r="A12" s="26" t="s">
        <v>461</v>
      </c>
      <c r="B12" s="16" t="s">
        <v>462</v>
      </c>
      <c r="C12" s="16" t="s">
        <v>101</v>
      </c>
      <c r="D12" s="27" t="n">
        <v>2</v>
      </c>
      <c r="E12" s="27" t="s">
        <v>463</v>
      </c>
      <c r="F12" s="21" t="s">
        <v>102</v>
      </c>
    </row>
    <row r="13" customFormat="false" ht="25.5" hidden="false" customHeight="true" outlineLevel="0" collapsed="false">
      <c r="A13" s="26" t="s">
        <v>464</v>
      </c>
      <c r="B13" s="14" t="s">
        <v>465</v>
      </c>
      <c r="C13" s="14" t="s">
        <v>106</v>
      </c>
      <c r="D13" s="27" t="n">
        <v>1</v>
      </c>
      <c r="E13" s="27" t="s">
        <v>463</v>
      </c>
      <c r="F13" s="21" t="s">
        <v>102</v>
      </c>
    </row>
    <row r="14" customFormat="false" ht="25.5" hidden="false" customHeight="true" outlineLevel="0" collapsed="false">
      <c r="A14" s="26" t="s">
        <v>466</v>
      </c>
      <c r="B14" s="16" t="s">
        <v>467</v>
      </c>
      <c r="C14" s="16" t="s">
        <v>110</v>
      </c>
      <c r="D14" s="27" t="n">
        <v>1</v>
      </c>
      <c r="E14" s="27" t="s">
        <v>432</v>
      </c>
      <c r="F14" s="17" t="s">
        <v>85</v>
      </c>
    </row>
    <row r="15" customFormat="false" ht="25.5" hidden="false" customHeight="true" outlineLevel="0" collapsed="false">
      <c r="A15" s="26" t="s">
        <v>468</v>
      </c>
      <c r="B15" s="14" t="s">
        <v>469</v>
      </c>
      <c r="C15" s="14" t="s">
        <v>114</v>
      </c>
      <c r="D15" s="27" t="n">
        <v>1</v>
      </c>
      <c r="E15" s="27" t="s">
        <v>463</v>
      </c>
      <c r="F15" s="21" t="s">
        <v>102</v>
      </c>
    </row>
    <row r="16" customFormat="false" ht="25.5" hidden="false" customHeight="true" outlineLevel="0" collapsed="false">
      <c r="A16" s="26" t="s">
        <v>470</v>
      </c>
      <c r="B16" s="16" t="s">
        <v>471</v>
      </c>
      <c r="C16" s="16" t="s">
        <v>118</v>
      </c>
      <c r="D16" s="27" t="n">
        <v>1</v>
      </c>
      <c r="E16" s="27" t="s">
        <v>456</v>
      </c>
      <c r="F16" s="20" t="s">
        <v>119</v>
      </c>
    </row>
    <row r="17" customFormat="false" ht="25.5" hidden="false" customHeight="true" outlineLevel="0" collapsed="false">
      <c r="A17" s="26" t="s">
        <v>472</v>
      </c>
      <c r="B17" s="14" t="s">
        <v>473</v>
      </c>
      <c r="C17" s="14" t="s">
        <v>474</v>
      </c>
      <c r="D17" s="27" t="n">
        <v>1</v>
      </c>
      <c r="E17" s="27" t="s">
        <v>475</v>
      </c>
      <c r="F17" s="17" t="s">
        <v>85</v>
      </c>
    </row>
    <row r="19" customFormat="false" ht="15" hidden="false" customHeight="false" outlineLevel="0" collapsed="false">
      <c r="A19" s="8" t="s">
        <v>476</v>
      </c>
      <c r="B19" s="28" t="s">
        <v>477</v>
      </c>
      <c r="C19" s="28" t="s">
        <v>478</v>
      </c>
      <c r="D19" s="8" t="n">
        <f aca="false">SUM(D3:D18)</f>
        <v>73</v>
      </c>
      <c r="E19" s="8" t="s">
        <v>479</v>
      </c>
      <c r="F19" s="29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2026-07-13T01:38:41Z</dcterms:created>
  <dc:creator>openpyxl</dc:creator>
  <dc:description/>
  <dc:language>en-US</dc:language>
  <cp:lastModifiedBy/>
  <dcterms:modified xsi:type="dcterms:W3CDTF">2026-07-13T01:38:41Z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